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2015 com coluna ISS Nova" sheetId="13" r:id="rId1"/>
  </sheets>
  <calcPr calcId="145621"/>
</workbook>
</file>

<file path=xl/calcChain.xml><?xml version="1.0" encoding="utf-8"?>
<calcChain xmlns="http://schemas.openxmlformats.org/spreadsheetml/2006/main">
  <c r="J5" i="13" l="1"/>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40" i="13"/>
  <c r="J42" i="13"/>
  <c r="J44" i="13"/>
  <c r="J49" i="13"/>
  <c r="J50" i="13"/>
  <c r="J51" i="13"/>
  <c r="J53" i="13"/>
  <c r="J54" i="13"/>
  <c r="J56" i="13"/>
  <c r="J57" i="13"/>
  <c r="J60" i="13"/>
  <c r="J64" i="13"/>
  <c r="J65" i="13"/>
  <c r="J67" i="13"/>
  <c r="J69" i="13"/>
  <c r="J72" i="13"/>
  <c r="J73" i="13"/>
  <c r="J75" i="13"/>
  <c r="J78" i="13"/>
  <c r="J79" i="13"/>
  <c r="J80" i="13"/>
  <c r="J81" i="13"/>
  <c r="J84" i="13"/>
  <c r="J85" i="13"/>
  <c r="J87" i="13"/>
  <c r="O85" i="13" l="1"/>
  <c r="O79" i="13"/>
  <c r="O64" i="13"/>
  <c r="O49" i="13"/>
  <c r="O36" i="13"/>
  <c r="O28" i="13"/>
  <c r="O20" i="13"/>
  <c r="O16" i="13"/>
  <c r="O8" i="13"/>
  <c r="O84" i="13"/>
  <c r="O69" i="13"/>
  <c r="O53" i="13"/>
  <c r="O44" i="13"/>
  <c r="O31" i="13"/>
  <c r="O27" i="13"/>
  <c r="O23" i="13"/>
  <c r="O19" i="13"/>
  <c r="O15" i="13"/>
  <c r="O11" i="13"/>
  <c r="O7" i="13"/>
  <c r="O81" i="13"/>
  <c r="O75" i="13"/>
  <c r="O67" i="13"/>
  <c r="O57" i="13"/>
  <c r="O51" i="13"/>
  <c r="O42" i="13"/>
  <c r="O34" i="13"/>
  <c r="O30" i="13"/>
  <c r="O26" i="13"/>
  <c r="O22" i="13"/>
  <c r="O18" i="13"/>
  <c r="O14" i="13"/>
  <c r="O10" i="13"/>
  <c r="O6" i="13"/>
  <c r="O72" i="13"/>
  <c r="O54" i="13"/>
  <c r="O32" i="13"/>
  <c r="O24" i="13"/>
  <c r="O12" i="13"/>
  <c r="O78" i="13"/>
  <c r="O60" i="13"/>
  <c r="O35" i="13"/>
  <c r="O87" i="13"/>
  <c r="O80" i="13"/>
  <c r="O73" i="13"/>
  <c r="O65" i="13"/>
  <c r="O56" i="13"/>
  <c r="O50" i="13"/>
  <c r="O40" i="13"/>
  <c r="O33" i="13"/>
  <c r="O29" i="13"/>
  <c r="O25" i="13"/>
  <c r="O21" i="13"/>
  <c r="O17" i="13"/>
  <c r="O13" i="13"/>
  <c r="O9" i="13"/>
  <c r="O5" i="13"/>
</calcChain>
</file>

<file path=xl/sharedStrings.xml><?xml version="1.0" encoding="utf-8"?>
<sst xmlns="http://schemas.openxmlformats.org/spreadsheetml/2006/main" count="191" uniqueCount="119">
  <si>
    <t>Tabela Tabelionato de Notas</t>
  </si>
  <si>
    <t xml:space="preserve">1. Escritura com valor declarado: </t>
  </si>
  <si>
    <t xml:space="preserve"> Estado </t>
  </si>
  <si>
    <t xml:space="preserve"> IPESP </t>
  </si>
  <si>
    <t xml:space="preserve"> Reg. Civil </t>
  </si>
  <si>
    <t xml:space="preserve"> Sta. Casa </t>
  </si>
  <si>
    <t>a</t>
  </si>
  <si>
    <t>de</t>
  </si>
  <si>
    <t>b</t>
  </si>
  <si>
    <t>c</t>
  </si>
  <si>
    <t>d</t>
  </si>
  <si>
    <t>e</t>
  </si>
  <si>
    <t>f</t>
  </si>
  <si>
    <t>g</t>
  </si>
  <si>
    <t>h</t>
  </si>
  <si>
    <t>i</t>
  </si>
  <si>
    <t>j</t>
  </si>
  <si>
    <t>k</t>
  </si>
  <si>
    <t>l</t>
  </si>
  <si>
    <t>m</t>
  </si>
  <si>
    <t>n</t>
  </si>
  <si>
    <t>o</t>
  </si>
  <si>
    <t>p</t>
  </si>
  <si>
    <t>q</t>
  </si>
  <si>
    <t>r</t>
  </si>
  <si>
    <t>s</t>
  </si>
  <si>
    <t>t</t>
  </si>
  <si>
    <t>u</t>
  </si>
  <si>
    <t>v</t>
  </si>
  <si>
    <t>w</t>
  </si>
  <si>
    <t>x</t>
  </si>
  <si>
    <t>y</t>
  </si>
  <si>
    <t>z</t>
  </si>
  <si>
    <t>z1</t>
  </si>
  <si>
    <t>z2</t>
  </si>
  <si>
    <t>z3</t>
  </si>
  <si>
    <t>z4</t>
  </si>
  <si>
    <t>z5</t>
  </si>
  <si>
    <t>z6</t>
  </si>
  <si>
    <t xml:space="preserve">1.1.- Considerar-se-á como escritura com valor declarado todos os instrumentos que versarem sobre imóveis, ou que tenham valor econômico. </t>
  </si>
  <si>
    <t>1.2</t>
  </si>
  <si>
    <t>Se a escritura pública instrumentalizar o primeiro título aquisitivo de imóvel em favor de beneficiário de regularização fundiária de interesse social, promovida no âmbito de programas de interesse social, sob gestão de órgãos ou entidades da administração pública direta ou indireta em área urbana ou rural, sempre independentemente do número de atos a serem praticados, sua natureza e valor do negócio jurídico.</t>
  </si>
  <si>
    <t>1.3</t>
  </si>
  <si>
    <t>Se a escritura pública instrumentalizar o contrato de aquisição e correspondentes garantias reais, que tenham por objeto imóvel financiado com recursos do FGTS ou integrante de programa habitacional de interesse social promovidos, total ou parcialmente, pela CDHU, COHAB, sociedades de economia mista, empresas públicas e empreendimentos habitacionais de interesse social, localizado em Zona Especial de Interesse Social – ZEIS, ou de outra forma definido pelo Município como de interesse social, executado em parceria público-privada ou por associações de moradia e cooperativas habitacionais, independentemente do número de atos a serem praticados, sua natureza e valor do negócio jurídico.</t>
  </si>
  <si>
    <t>1.4</t>
  </si>
  <si>
    <t>Se a escritura pública instrumentalizar a primeira alienação imobiliária e eventual hipoteca, alienação fiduciária ou outra garantia real em empreendimento habitacional de interesse social, localizado em Zona Especial de Interesse Social – ZEIS, ou de outra forma definido pelo Município como de interesse social, relativo a imóvel com valor não superior a 4.705 (quatro mil setecentos e cinco) UFESP, sempre independentemente do número de atos a serem praticados, sua natureza e valor do negócio jurídico.</t>
  </si>
  <si>
    <t>2.</t>
  </si>
  <si>
    <t>Procuração, substabelecimento ou revogação</t>
  </si>
  <si>
    <t>2.1</t>
  </si>
  <si>
    <t>Para fins previdenciários, isento de pagamento de quaisquer despesas</t>
  </si>
  <si>
    <t>Isento</t>
  </si>
  <si>
    <t>2.2</t>
  </si>
  <si>
    <t xml:space="preserve"> com poderes para o foro em geral</t>
  </si>
  <si>
    <t>2.2.1</t>
  </si>
  <si>
    <t>até 4 outorgantes</t>
  </si>
  <si>
    <t>2.2.2</t>
  </si>
  <si>
    <t>acima de 4 (cada outorgante adicional)</t>
  </si>
  <si>
    <t>2.2.3</t>
  </si>
  <si>
    <t>tratando-se de outorgante analfabeto</t>
  </si>
  <si>
    <t>2.3</t>
  </si>
  <si>
    <t xml:space="preserve"> outras procurações, sem valor economico</t>
  </si>
  <si>
    <t>2.3.1</t>
  </si>
  <si>
    <t>2.3.2</t>
  </si>
  <si>
    <t>2.4</t>
  </si>
  <si>
    <t xml:space="preserve"> outras procurações, com valor economico</t>
  </si>
  <si>
    <t>2.4.1</t>
  </si>
  <si>
    <t>2.4.2</t>
  </si>
  <si>
    <t>Nota : Considera-se o casal apenas um outorgante</t>
  </si>
  <si>
    <t>3.</t>
  </si>
  <si>
    <t>Autenticação de cópias de documentos extraídas por meio reprográfico (por página)</t>
  </si>
  <si>
    <t>4.</t>
  </si>
  <si>
    <t>Reconhecimento de Firma, inclusive letras e sinal</t>
  </si>
  <si>
    <t>4.1</t>
  </si>
  <si>
    <t>por semelhança</t>
  </si>
  <si>
    <t>4.1.1</t>
  </si>
  <si>
    <t>em documentos sem valor econômico</t>
  </si>
  <si>
    <t>4.1.2</t>
  </si>
  <si>
    <t>em documentos com valor econômico</t>
  </si>
  <si>
    <t>4.2</t>
  </si>
  <si>
    <t>como  autêntica</t>
  </si>
  <si>
    <t>4.2.1</t>
  </si>
  <si>
    <t>em documentos com ou sem valor econômico</t>
  </si>
  <si>
    <t>5.</t>
  </si>
  <si>
    <t>Certidão ou traslado ou pública forma</t>
  </si>
  <si>
    <t>6.</t>
  </si>
  <si>
    <t>Escritura sem valor declarado</t>
  </si>
  <si>
    <t>6.1</t>
  </si>
  <si>
    <t>Para reconhecimento de filho, ou adoção, ou fins previdenciários, ou de dependência econômica</t>
  </si>
  <si>
    <t>6.2</t>
  </si>
  <si>
    <t>demais escrituras, desde que não tratadas nesta tabela</t>
  </si>
  <si>
    <t>7.</t>
  </si>
  <si>
    <t>Registro chancela mecânica</t>
  </si>
  <si>
    <t>8.</t>
  </si>
  <si>
    <t>Testamento</t>
  </si>
  <si>
    <t>8.1</t>
  </si>
  <si>
    <t>público sem conteúdo patrimonial, com ou sem revogação</t>
  </si>
  <si>
    <t>8.2</t>
  </si>
  <si>
    <t>público com ou sem revogação</t>
  </si>
  <si>
    <t>8.3</t>
  </si>
  <si>
    <t>cerrado, pela aprovação e encerramento</t>
  </si>
  <si>
    <t>8.4</t>
  </si>
  <si>
    <t>revogação de testamento</t>
  </si>
  <si>
    <t>9.</t>
  </si>
  <si>
    <t>Atas Notariais, sem reflexo econômico</t>
  </si>
  <si>
    <t>9.1</t>
  </si>
  <si>
    <t>pela primeira folha</t>
  </si>
  <si>
    <t>9.2</t>
  </si>
  <si>
    <t>por página adicional</t>
  </si>
  <si>
    <t>10.</t>
  </si>
  <si>
    <t>Escritura de Convenção de Condomínio</t>
  </si>
  <si>
    <t>até</t>
  </si>
  <si>
    <t>maior que</t>
  </si>
  <si>
    <t xml:space="preserve">ISS sobre o emolumento do tabelião: </t>
  </si>
  <si>
    <t xml:space="preserve"> * preencher com a procentagem</t>
  </si>
  <si>
    <t>Imposto ao município</t>
  </si>
  <si>
    <t xml:space="preserve"> Tabelião</t>
  </si>
  <si>
    <t>MP</t>
  </si>
  <si>
    <t xml:space="preserve">Trib. Just. </t>
  </si>
  <si>
    <t xml:space="preserv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</si>
</sst>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164" formatCode="&quot;R$&quot;\ #,##0.0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b/>
      <sz val="11"/>
      <color rgb="FFFF0000"/>
      <name val="Calibri"/>
      <family val="2"/>
      <scheme val="minor"/>
    </font>
    <font>
      <sz val="10"/>
      <color rgb="FFFF0000"/>
      <name val="Calibri"/>
      <family val="2"/>
      <scheme val="minor"/>
    </font>
    <font>
      <sz val="10"/>
      <color theme="0"/>
      <name val="Calibri"/>
      <family val="2"/>
      <scheme val="minor"/>
    </font>
    <font>
      <b/>
      <sz val="14"/>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8" fontId="0" fillId="0" borderId="0" xfId="0" applyNumberFormat="1"/>
    <xf numFmtId="0" fontId="1" fillId="0" borderId="0" xfId="0" applyFont="1"/>
    <xf numFmtId="0" fontId="2" fillId="0" borderId="0" xfId="0" applyFont="1"/>
    <xf numFmtId="8" fontId="1" fillId="0" borderId="0" xfId="0" applyNumberFormat="1" applyFont="1"/>
    <xf numFmtId="0" fontId="0" fillId="0" borderId="0" xfId="0" applyFont="1"/>
    <xf numFmtId="164" fontId="0" fillId="0" borderId="0" xfId="0" applyNumberFormat="1"/>
    <xf numFmtId="10" fontId="3" fillId="0" borderId="1" xfId="0" applyNumberFormat="1" applyFont="1" applyBorder="1" applyAlignment="1">
      <alignment horizontal="center"/>
    </xf>
    <xf numFmtId="0" fontId="4" fillId="0" borderId="0" xfId="0" applyFont="1"/>
    <xf numFmtId="0" fontId="5" fillId="0" borderId="0" xfId="0" applyFont="1"/>
    <xf numFmtId="2" fontId="6" fillId="0" borderId="0" xfId="0" applyNumberFormat="1" applyFont="1"/>
    <xf numFmtId="0" fontId="7" fillId="0" borderId="0" xfId="0" applyFont="1"/>
    <xf numFmtId="0" fontId="8" fillId="0" borderId="0" xfId="0" applyFont="1"/>
    <xf numFmtId="0" fontId="9" fillId="0" borderId="0" xfId="0" applyFont="1"/>
    <xf numFmtId="0" fontId="9" fillId="0" borderId="0" xfId="0" applyFont="1" applyAlignment="1">
      <alignment horizontal="center"/>
    </xf>
    <xf numFmtId="8" fontId="8" fillId="0" borderId="0" xfId="0" applyNumberFormat="1" applyFont="1"/>
    <xf numFmtId="8" fontId="9" fillId="0" borderId="0" xfId="0" applyNumberFormat="1" applyFont="1"/>
    <xf numFmtId="164" fontId="9" fillId="0" borderId="0" xfId="0" applyNumberFormat="1" applyFont="1"/>
    <xf numFmtId="0" fontId="9" fillId="0" borderId="0" xfId="0" applyFont="1" applyAlignment="1">
      <alignment wrapText="1"/>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horizontal="left"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9"/>
  <sheetViews>
    <sheetView tabSelected="1" topLeftCell="B1" workbookViewId="0">
      <selection activeCell="P10" sqref="P10"/>
    </sheetView>
  </sheetViews>
  <sheetFormatPr defaultRowHeight="15" x14ac:dyDescent="0.25"/>
  <cols>
    <col min="2" max="2" width="10.42578125" customWidth="1"/>
    <col min="3" max="3" width="17" customWidth="1"/>
    <col min="5" max="5" width="17" customWidth="1"/>
    <col min="7" max="7" width="13.85546875" customWidth="1"/>
    <col min="8" max="8" width="11.85546875" customWidth="1"/>
    <col min="9" max="9" width="11.140625" customWidth="1"/>
    <col min="10" max="11" width="11.42578125" style="12" customWidth="1"/>
    <col min="12" max="12" width="10.5703125" customWidth="1"/>
    <col min="13" max="13" width="11.28515625" customWidth="1"/>
    <col min="14" max="14" width="10.28515625" customWidth="1"/>
    <col min="15" max="15" width="12.85546875" style="12" customWidth="1"/>
  </cols>
  <sheetData>
    <row r="1" spans="1:16" s="3" customFormat="1" ht="20.25" customHeight="1" thickBot="1" x14ac:dyDescent="0.35">
      <c r="A1" s="3" t="s">
        <v>0</v>
      </c>
      <c r="D1" s="3">
        <v>2015</v>
      </c>
      <c r="G1" s="10"/>
      <c r="H1" s="8" t="s">
        <v>112</v>
      </c>
      <c r="J1" s="11"/>
      <c r="K1" s="11"/>
      <c r="M1" s="7">
        <v>0.02</v>
      </c>
      <c r="N1" s="9" t="s">
        <v>113</v>
      </c>
      <c r="O1" s="11"/>
    </row>
    <row r="2" spans="1:16" ht="14.25" hidden="1" customHeight="1" x14ac:dyDescent="0.25"/>
    <row r="3" spans="1:16" s="2" customFormat="1" hidden="1" x14ac:dyDescent="0.25">
      <c r="A3" s="2" t="s">
        <v>1</v>
      </c>
      <c r="J3" s="13"/>
      <c r="K3" s="13"/>
      <c r="O3" s="13"/>
    </row>
    <row r="4" spans="1:16" s="2" customFormat="1" ht="65.25" customHeight="1" x14ac:dyDescent="0.25">
      <c r="G4" s="20" t="s">
        <v>115</v>
      </c>
      <c r="H4" s="19" t="s">
        <v>2</v>
      </c>
      <c r="I4" s="19" t="s">
        <v>3</v>
      </c>
      <c r="J4" s="18" t="s">
        <v>114</v>
      </c>
      <c r="K4" s="18" t="s">
        <v>116</v>
      </c>
      <c r="L4" s="19" t="s">
        <v>4</v>
      </c>
      <c r="M4" s="19" t="s">
        <v>117</v>
      </c>
      <c r="N4" s="19" t="s">
        <v>5</v>
      </c>
      <c r="O4" s="14" t="s">
        <v>118</v>
      </c>
    </row>
    <row r="5" spans="1:16" x14ac:dyDescent="0.25">
      <c r="A5" t="s">
        <v>6</v>
      </c>
      <c r="B5" s="2" t="s">
        <v>7</v>
      </c>
      <c r="C5" s="2">
        <v>0</v>
      </c>
      <c r="D5" s="2" t="s">
        <v>110</v>
      </c>
      <c r="E5" s="4">
        <v>843</v>
      </c>
      <c r="G5" s="1">
        <v>117.52999999999999</v>
      </c>
      <c r="H5" s="1">
        <v>33.409999999999997</v>
      </c>
      <c r="I5" s="15">
        <v>17.23</v>
      </c>
      <c r="J5" s="15">
        <f>ROUNDDOWN(G5*$M$1,2)</f>
        <v>2.35</v>
      </c>
      <c r="K5" s="15">
        <v>5.64</v>
      </c>
      <c r="L5" s="1">
        <v>6.19</v>
      </c>
      <c r="M5" s="1">
        <v>8.07</v>
      </c>
      <c r="N5" s="6">
        <v>1.18</v>
      </c>
      <c r="O5" s="17">
        <f>J5+G5+H5+I5+L5+M5+N5+K5</f>
        <v>191.59999999999994</v>
      </c>
      <c r="P5" s="1"/>
    </row>
    <row r="6" spans="1:16" x14ac:dyDescent="0.25">
      <c r="A6" t="s">
        <v>8</v>
      </c>
      <c r="B6" s="2" t="s">
        <v>7</v>
      </c>
      <c r="C6" s="4">
        <v>843.01</v>
      </c>
      <c r="D6" s="2" t="s">
        <v>110</v>
      </c>
      <c r="E6" s="4">
        <v>3186</v>
      </c>
      <c r="G6" s="1">
        <v>175.65</v>
      </c>
      <c r="H6" s="1">
        <v>49.92</v>
      </c>
      <c r="I6" s="15">
        <v>25.74</v>
      </c>
      <c r="J6" s="15">
        <f>ROUNDDOWN(G6*$M$1,2)</f>
        <v>3.51</v>
      </c>
      <c r="K6" s="15">
        <v>8.43</v>
      </c>
      <c r="L6" s="1">
        <v>9.25</v>
      </c>
      <c r="M6" s="1">
        <v>12.06</v>
      </c>
      <c r="N6" s="6">
        <v>1.76</v>
      </c>
      <c r="O6" s="17">
        <f>J6+G6+H6+I6+L6+M6+N6+K6</f>
        <v>286.32</v>
      </c>
    </row>
    <row r="7" spans="1:16" x14ac:dyDescent="0.25">
      <c r="A7" t="s">
        <v>9</v>
      </c>
      <c r="B7" s="2" t="s">
        <v>7</v>
      </c>
      <c r="C7" s="4">
        <v>3186.01</v>
      </c>
      <c r="D7" s="2" t="s">
        <v>110</v>
      </c>
      <c r="E7" s="4">
        <v>5311</v>
      </c>
      <c r="G7" s="1">
        <v>274.26999999999992</v>
      </c>
      <c r="H7" s="1">
        <v>77.95</v>
      </c>
      <c r="I7" s="15">
        <v>40.18</v>
      </c>
      <c r="J7" s="15">
        <f>ROUNDDOWN(G7*$M$1,2)</f>
        <v>5.48</v>
      </c>
      <c r="K7" s="15">
        <v>13.17</v>
      </c>
      <c r="L7" s="1">
        <v>14.44</v>
      </c>
      <c r="M7" s="1">
        <v>18.829999999999998</v>
      </c>
      <c r="N7" s="6">
        <v>2.74</v>
      </c>
      <c r="O7" s="17">
        <f>J7+G7+H7+I7+L7+M7+N7+K7</f>
        <v>447.05999999999995</v>
      </c>
    </row>
    <row r="8" spans="1:16" x14ac:dyDescent="0.25">
      <c r="A8" t="s">
        <v>10</v>
      </c>
      <c r="B8" s="2" t="s">
        <v>7</v>
      </c>
      <c r="C8" s="4">
        <v>5311.01</v>
      </c>
      <c r="D8" s="2" t="s">
        <v>110</v>
      </c>
      <c r="E8" s="4">
        <v>10625</v>
      </c>
      <c r="G8" s="1">
        <v>391.82</v>
      </c>
      <c r="H8" s="1">
        <v>111.36</v>
      </c>
      <c r="I8" s="15">
        <v>57.41</v>
      </c>
      <c r="J8" s="15">
        <f>ROUNDDOWN(G8*$M$1,2)</f>
        <v>7.83</v>
      </c>
      <c r="K8" s="15">
        <v>18.809999999999999</v>
      </c>
      <c r="L8" s="1">
        <v>20.62</v>
      </c>
      <c r="M8" s="1">
        <v>26.89</v>
      </c>
      <c r="N8" s="6">
        <v>3.92</v>
      </c>
      <c r="O8" s="17">
        <f>J8+G8+H8+I8+L8+M8+N8+K8</f>
        <v>638.65999999999985</v>
      </c>
    </row>
    <row r="9" spans="1:16" x14ac:dyDescent="0.25">
      <c r="A9" t="s">
        <v>11</v>
      </c>
      <c r="B9" s="2" t="s">
        <v>7</v>
      </c>
      <c r="C9" s="4">
        <v>10625.01</v>
      </c>
      <c r="D9" s="2" t="s">
        <v>110</v>
      </c>
      <c r="E9" s="4">
        <v>21250</v>
      </c>
      <c r="G9" s="1">
        <v>529.62</v>
      </c>
      <c r="H9" s="1">
        <v>150.52000000000001</v>
      </c>
      <c r="I9" s="15">
        <v>77.61</v>
      </c>
      <c r="J9" s="15">
        <f>ROUNDDOWN(G9*$M$1,2)</f>
        <v>10.59</v>
      </c>
      <c r="K9" s="15">
        <v>25.42</v>
      </c>
      <c r="L9" s="1">
        <v>27.87</v>
      </c>
      <c r="M9" s="1">
        <v>36.340000000000003</v>
      </c>
      <c r="N9" s="6">
        <v>5.3</v>
      </c>
      <c r="O9" s="17">
        <f>J9+G9+H9+I9+L9+M9+N9+K9</f>
        <v>863.27</v>
      </c>
    </row>
    <row r="10" spans="1:16" x14ac:dyDescent="0.25">
      <c r="A10" t="s">
        <v>12</v>
      </c>
      <c r="B10" s="2" t="s">
        <v>7</v>
      </c>
      <c r="C10" s="4">
        <v>21250.01</v>
      </c>
      <c r="D10" s="2" t="s">
        <v>110</v>
      </c>
      <c r="E10" s="4">
        <v>42500</v>
      </c>
      <c r="G10" s="1">
        <v>628.25</v>
      </c>
      <c r="H10" s="1">
        <v>178.56</v>
      </c>
      <c r="I10" s="15">
        <v>92.05</v>
      </c>
      <c r="J10" s="15">
        <f>ROUNDDOWN(G10*$M$1,2)</f>
        <v>12.56</v>
      </c>
      <c r="K10" s="15">
        <v>30.16</v>
      </c>
      <c r="L10" s="1">
        <v>33.07</v>
      </c>
      <c r="M10" s="1">
        <v>43.12</v>
      </c>
      <c r="N10" s="6">
        <v>6.28</v>
      </c>
      <c r="O10" s="17">
        <f>J10+G10+H10+I10+L10+M10+N10+K10</f>
        <v>1024.05</v>
      </c>
    </row>
    <row r="11" spans="1:16" x14ac:dyDescent="0.25">
      <c r="A11" t="s">
        <v>13</v>
      </c>
      <c r="B11" s="2" t="s">
        <v>7</v>
      </c>
      <c r="C11" s="4">
        <v>42500.01</v>
      </c>
      <c r="D11" s="2" t="s">
        <v>110</v>
      </c>
      <c r="E11" s="4">
        <v>63750</v>
      </c>
      <c r="G11" s="1">
        <v>745.81999999999994</v>
      </c>
      <c r="H11" s="1">
        <v>211.97</v>
      </c>
      <c r="I11" s="15">
        <v>109.27</v>
      </c>
      <c r="J11" s="15">
        <f>ROUNDDOWN(G11*$M$1,2)</f>
        <v>14.91</v>
      </c>
      <c r="K11" s="15">
        <v>35.799999999999997</v>
      </c>
      <c r="L11" s="1">
        <v>39.25</v>
      </c>
      <c r="M11" s="1">
        <v>51.18</v>
      </c>
      <c r="N11" s="6">
        <v>7.46</v>
      </c>
      <c r="O11" s="17">
        <f>J11+G11+H11+I11+L11+M11+N11+K11</f>
        <v>1215.6600000000001</v>
      </c>
    </row>
    <row r="12" spans="1:16" x14ac:dyDescent="0.25">
      <c r="A12" t="s">
        <v>14</v>
      </c>
      <c r="B12" s="2" t="s">
        <v>7</v>
      </c>
      <c r="C12" s="4">
        <v>63750.01</v>
      </c>
      <c r="D12" s="2" t="s">
        <v>110</v>
      </c>
      <c r="E12" s="4">
        <v>85000</v>
      </c>
      <c r="G12" s="1">
        <v>883.59</v>
      </c>
      <c r="H12" s="1">
        <v>251.13</v>
      </c>
      <c r="I12" s="15">
        <v>129.47</v>
      </c>
      <c r="J12" s="15">
        <f>ROUNDDOWN(G12*$M$1,2)</f>
        <v>17.670000000000002</v>
      </c>
      <c r="K12" s="15">
        <v>42.41</v>
      </c>
      <c r="L12" s="1">
        <v>46.51</v>
      </c>
      <c r="M12" s="1">
        <v>60.65</v>
      </c>
      <c r="N12" s="6">
        <v>8.84</v>
      </c>
      <c r="O12" s="17">
        <f>J12+G12+H12+I12+L12+M12+N12+K12</f>
        <v>1440.27</v>
      </c>
    </row>
    <row r="13" spans="1:16" x14ac:dyDescent="0.25">
      <c r="A13" t="s">
        <v>15</v>
      </c>
      <c r="B13" s="2" t="s">
        <v>7</v>
      </c>
      <c r="C13" s="4">
        <v>85000.01</v>
      </c>
      <c r="D13" s="2" t="s">
        <v>110</v>
      </c>
      <c r="E13" s="4">
        <v>106250</v>
      </c>
      <c r="G13" s="1">
        <v>1001.1900000000002</v>
      </c>
      <c r="H13" s="1">
        <v>284.54000000000002</v>
      </c>
      <c r="I13" s="15">
        <v>146.69</v>
      </c>
      <c r="J13" s="15">
        <f>ROUNDDOWN(G13*$M$1,2)</f>
        <v>20.02</v>
      </c>
      <c r="K13" s="15">
        <v>48.06</v>
      </c>
      <c r="L13" s="1">
        <v>52.69</v>
      </c>
      <c r="M13" s="1">
        <v>68.709999999999994</v>
      </c>
      <c r="N13" s="6">
        <v>10.01</v>
      </c>
      <c r="O13" s="17">
        <f>J13+G13+H13+I13+L13+M13+N13+K13</f>
        <v>1631.9100000000003</v>
      </c>
    </row>
    <row r="14" spans="1:16" x14ac:dyDescent="0.25">
      <c r="A14" t="s">
        <v>16</v>
      </c>
      <c r="B14" s="2" t="s">
        <v>7</v>
      </c>
      <c r="C14" s="4">
        <v>106250.01</v>
      </c>
      <c r="D14" s="2" t="s">
        <v>110</v>
      </c>
      <c r="E14" s="4">
        <v>127500</v>
      </c>
      <c r="G14" s="1">
        <v>1120.06</v>
      </c>
      <c r="H14" s="1">
        <v>318.33</v>
      </c>
      <c r="I14" s="15">
        <v>164.12</v>
      </c>
      <c r="J14" s="15">
        <f>ROUNDDOWN(G14*$M$1,2)</f>
        <v>22.4</v>
      </c>
      <c r="K14" s="15">
        <v>53.76</v>
      </c>
      <c r="L14" s="1">
        <v>58.95</v>
      </c>
      <c r="M14" s="1">
        <v>76.87</v>
      </c>
      <c r="N14" s="6">
        <v>11.2</v>
      </c>
      <c r="O14" s="17">
        <f>J14+G14+H14+I14+L14+M14+N14+K14</f>
        <v>1825.69</v>
      </c>
    </row>
    <row r="15" spans="1:16" x14ac:dyDescent="0.25">
      <c r="A15" t="s">
        <v>17</v>
      </c>
      <c r="B15" s="2" t="s">
        <v>7</v>
      </c>
      <c r="C15" s="4">
        <v>127500.01</v>
      </c>
      <c r="D15" s="2" t="s">
        <v>110</v>
      </c>
      <c r="E15" s="4">
        <v>148750</v>
      </c>
      <c r="G15" s="1">
        <v>1256.52</v>
      </c>
      <c r="H15" s="1">
        <v>357.12</v>
      </c>
      <c r="I15" s="15">
        <v>184.12</v>
      </c>
      <c r="J15" s="15">
        <f>ROUNDDOWN(G15*$M$1,2)</f>
        <v>25.13</v>
      </c>
      <c r="K15" s="15">
        <v>60.31</v>
      </c>
      <c r="L15" s="1">
        <v>66.13</v>
      </c>
      <c r="M15" s="1">
        <v>86.23</v>
      </c>
      <c r="N15" s="6">
        <v>12.57</v>
      </c>
      <c r="O15" s="17">
        <f>J15+G15+H15+I15+L15+M15+N15+K15</f>
        <v>2048.13</v>
      </c>
    </row>
    <row r="16" spans="1:16" x14ac:dyDescent="0.25">
      <c r="A16" t="s">
        <v>18</v>
      </c>
      <c r="B16" s="2" t="s">
        <v>7</v>
      </c>
      <c r="C16" s="4">
        <v>148750.01</v>
      </c>
      <c r="D16" s="2" t="s">
        <v>110</v>
      </c>
      <c r="E16" s="4">
        <v>170000</v>
      </c>
      <c r="G16" s="1">
        <v>1375.43</v>
      </c>
      <c r="H16" s="1">
        <v>390.91</v>
      </c>
      <c r="I16" s="15">
        <v>201.53</v>
      </c>
      <c r="J16" s="15">
        <f>ROUNDDOWN(G16*$M$1,2)</f>
        <v>27.5</v>
      </c>
      <c r="K16" s="15">
        <v>66.02</v>
      </c>
      <c r="L16" s="1">
        <v>72.39</v>
      </c>
      <c r="M16" s="1">
        <v>94.4</v>
      </c>
      <c r="N16" s="6">
        <v>13.75</v>
      </c>
      <c r="O16" s="17">
        <f>J16+G16+H16+I16+L16+M16+N16+K16</f>
        <v>2241.9300000000003</v>
      </c>
    </row>
    <row r="17" spans="1:15" x14ac:dyDescent="0.25">
      <c r="A17" t="s">
        <v>19</v>
      </c>
      <c r="B17" s="2" t="s">
        <v>7</v>
      </c>
      <c r="C17" s="4">
        <v>170000.01</v>
      </c>
      <c r="D17" s="2" t="s">
        <v>110</v>
      </c>
      <c r="E17" s="4">
        <v>182603</v>
      </c>
      <c r="G17" s="1">
        <v>1513.2399999999998</v>
      </c>
      <c r="H17" s="1">
        <v>430.07</v>
      </c>
      <c r="I17" s="15">
        <v>221.73</v>
      </c>
      <c r="J17" s="15">
        <f>ROUNDDOWN(G17*$M$1,2)</f>
        <v>30.26</v>
      </c>
      <c r="K17" s="15">
        <v>72.63</v>
      </c>
      <c r="L17" s="1">
        <v>79.64</v>
      </c>
      <c r="M17" s="1">
        <v>103.85</v>
      </c>
      <c r="N17" s="6">
        <v>15.13</v>
      </c>
      <c r="O17" s="17">
        <f>J17+G17+H17+I17+L17+M17+N17+K17</f>
        <v>2466.5499999999997</v>
      </c>
    </row>
    <row r="18" spans="1:15" x14ac:dyDescent="0.25">
      <c r="A18" t="s">
        <v>20</v>
      </c>
      <c r="B18" s="2" t="s">
        <v>7</v>
      </c>
      <c r="C18" s="4">
        <v>182603.01</v>
      </c>
      <c r="D18" s="2" t="s">
        <v>110</v>
      </c>
      <c r="E18" s="4">
        <v>212500</v>
      </c>
      <c r="G18" s="1">
        <v>1610.5199999999998</v>
      </c>
      <c r="H18" s="1">
        <v>457.72</v>
      </c>
      <c r="I18" s="15">
        <v>235.98</v>
      </c>
      <c r="J18" s="15">
        <f>ROUNDDOWN(G18*$M$1,2)</f>
        <v>32.21</v>
      </c>
      <c r="K18" s="15">
        <v>77.3</v>
      </c>
      <c r="L18" s="1">
        <v>84.76</v>
      </c>
      <c r="M18" s="1">
        <v>110.53</v>
      </c>
      <c r="N18" s="6">
        <v>16.11</v>
      </c>
      <c r="O18" s="17">
        <f>J18+G18+H18+I18+L18+M18+N18+K18</f>
        <v>2625.1300000000006</v>
      </c>
    </row>
    <row r="19" spans="1:15" x14ac:dyDescent="0.25">
      <c r="A19" t="s">
        <v>21</v>
      </c>
      <c r="B19" s="2" t="s">
        <v>7</v>
      </c>
      <c r="C19" s="4">
        <v>212500.01</v>
      </c>
      <c r="D19" s="2" t="s">
        <v>110</v>
      </c>
      <c r="E19" s="4">
        <v>425000</v>
      </c>
      <c r="G19" s="1">
        <v>1787.4999999999998</v>
      </c>
      <c r="H19" s="1">
        <v>508.02</v>
      </c>
      <c r="I19" s="15">
        <v>261.91000000000003</v>
      </c>
      <c r="J19" s="15">
        <f>ROUNDDOWN(G19*$M$1,2)</f>
        <v>35.75</v>
      </c>
      <c r="K19" s="15">
        <v>85.8</v>
      </c>
      <c r="L19" s="1">
        <v>94.08</v>
      </c>
      <c r="M19" s="1">
        <v>122.68</v>
      </c>
      <c r="N19" s="6">
        <v>17.88</v>
      </c>
      <c r="O19" s="17">
        <f>J19+G19+H19+I19+L19+M19+N19+K19</f>
        <v>2913.6199999999994</v>
      </c>
    </row>
    <row r="20" spans="1:15" x14ac:dyDescent="0.25">
      <c r="A20" t="s">
        <v>22</v>
      </c>
      <c r="B20" s="2" t="s">
        <v>7</v>
      </c>
      <c r="C20" s="4">
        <v>425000.01</v>
      </c>
      <c r="D20" s="2" t="s">
        <v>110</v>
      </c>
      <c r="E20" s="4">
        <v>637500</v>
      </c>
      <c r="G20" s="1">
        <v>1984.7700000000002</v>
      </c>
      <c r="H20" s="1">
        <v>564.08000000000004</v>
      </c>
      <c r="I20" s="15">
        <v>290.81</v>
      </c>
      <c r="J20" s="15">
        <f>ROUNDDOWN(G20*$M$1,2)</f>
        <v>39.69</v>
      </c>
      <c r="K20" s="15">
        <v>95.27</v>
      </c>
      <c r="L20" s="1">
        <v>104.46</v>
      </c>
      <c r="M20" s="1">
        <v>136.22</v>
      </c>
      <c r="N20" s="6">
        <v>19.850000000000001</v>
      </c>
      <c r="O20" s="17">
        <f>J20+G20+H20+I20+L20+M20+N20+K20</f>
        <v>3235.15</v>
      </c>
    </row>
    <row r="21" spans="1:15" x14ac:dyDescent="0.25">
      <c r="A21" t="s">
        <v>23</v>
      </c>
      <c r="B21" s="2" t="s">
        <v>7</v>
      </c>
      <c r="C21" s="4">
        <v>637500.01</v>
      </c>
      <c r="D21" s="2" t="s">
        <v>110</v>
      </c>
      <c r="E21" s="4">
        <v>850000</v>
      </c>
      <c r="G21" s="1">
        <v>2200.9299999999998</v>
      </c>
      <c r="H21" s="1">
        <v>625.53</v>
      </c>
      <c r="I21" s="15">
        <v>322.5</v>
      </c>
      <c r="J21" s="15">
        <f>ROUNDDOWN(G21*$M$1,2)</f>
        <v>44.01</v>
      </c>
      <c r="K21" s="15">
        <v>105.64</v>
      </c>
      <c r="L21" s="1">
        <v>115.84</v>
      </c>
      <c r="M21" s="1">
        <v>151.05000000000001</v>
      </c>
      <c r="N21" s="6">
        <v>22.01</v>
      </c>
      <c r="O21" s="17">
        <f>J21+G21+H21+I21+L21+M21+N21+K21</f>
        <v>3587.5100000000007</v>
      </c>
    </row>
    <row r="22" spans="1:15" x14ac:dyDescent="0.25">
      <c r="A22" t="s">
        <v>24</v>
      </c>
      <c r="B22" s="2" t="s">
        <v>7</v>
      </c>
      <c r="C22" s="4">
        <v>850000.01</v>
      </c>
      <c r="D22" s="2" t="s">
        <v>110</v>
      </c>
      <c r="E22" s="4">
        <v>1297050</v>
      </c>
      <c r="G22" s="1">
        <v>2431.9699999999998</v>
      </c>
      <c r="H22" s="1">
        <v>691.19</v>
      </c>
      <c r="I22" s="15">
        <v>356.35</v>
      </c>
      <c r="J22" s="15">
        <f>ROUNDDOWN(G22*$M$1,2)</f>
        <v>48.63</v>
      </c>
      <c r="K22" s="15">
        <v>116.73</v>
      </c>
      <c r="L22" s="1">
        <v>128</v>
      </c>
      <c r="M22" s="1">
        <v>166.91</v>
      </c>
      <c r="N22" s="6">
        <v>24.32</v>
      </c>
      <c r="O22" s="17">
        <f>J22+G22+H22+I22+L22+M22+N22+K22</f>
        <v>3964.1</v>
      </c>
    </row>
    <row r="23" spans="1:15" x14ac:dyDescent="0.25">
      <c r="A23" t="s">
        <v>25</v>
      </c>
      <c r="B23" s="2" t="s">
        <v>7</v>
      </c>
      <c r="C23" s="4">
        <v>1297050.01</v>
      </c>
      <c r="D23" s="2" t="s">
        <v>110</v>
      </c>
      <c r="E23" s="4">
        <v>2161750</v>
      </c>
      <c r="G23" s="1">
        <v>3377.74</v>
      </c>
      <c r="H23" s="1">
        <v>959.99</v>
      </c>
      <c r="I23" s="15">
        <v>494.94</v>
      </c>
      <c r="J23" s="15">
        <f>ROUNDDOWN(G23*$M$1,2)</f>
        <v>67.55</v>
      </c>
      <c r="K23" s="15">
        <v>162.13</v>
      </c>
      <c r="L23" s="1">
        <v>177.78</v>
      </c>
      <c r="M23" s="1">
        <v>231.82</v>
      </c>
      <c r="N23" s="6">
        <v>33.78</v>
      </c>
      <c r="O23" s="17">
        <f>J23+G23+H23+I23+L23+M23+N23+K23</f>
        <v>5505.7299999999987</v>
      </c>
    </row>
    <row r="24" spans="1:15" x14ac:dyDescent="0.25">
      <c r="A24" t="s">
        <v>26</v>
      </c>
      <c r="B24" s="2" t="s">
        <v>7</v>
      </c>
      <c r="C24" s="4">
        <v>2161750.0099999998</v>
      </c>
      <c r="D24" s="2" t="s">
        <v>110</v>
      </c>
      <c r="E24" s="4">
        <v>3242625</v>
      </c>
      <c r="G24" s="1">
        <v>4391.0600000000004</v>
      </c>
      <c r="H24" s="1">
        <v>1247.98</v>
      </c>
      <c r="I24" s="15">
        <v>643.4</v>
      </c>
      <c r="J24" s="15">
        <f>ROUNDDOWN(G24*$M$1,2)</f>
        <v>87.82</v>
      </c>
      <c r="K24" s="15">
        <v>210.77</v>
      </c>
      <c r="L24" s="1">
        <v>231.11</v>
      </c>
      <c r="M24" s="1">
        <v>301.37</v>
      </c>
      <c r="N24" s="6">
        <v>43.91</v>
      </c>
      <c r="O24" s="17">
        <f>J24+G24+H24+I24+L24+M24+N24+K24</f>
        <v>7157.42</v>
      </c>
    </row>
    <row r="25" spans="1:15" x14ac:dyDescent="0.25">
      <c r="A25" t="s">
        <v>27</v>
      </c>
      <c r="B25" s="2" t="s">
        <v>7</v>
      </c>
      <c r="C25" s="4">
        <v>3242625.01</v>
      </c>
      <c r="D25" s="2" t="s">
        <v>110</v>
      </c>
      <c r="E25" s="4">
        <v>4323499</v>
      </c>
      <c r="G25" s="1">
        <v>5404.39</v>
      </c>
      <c r="H25" s="1">
        <v>1535.98</v>
      </c>
      <c r="I25" s="15">
        <v>791.89</v>
      </c>
      <c r="J25" s="15">
        <f>ROUNDDOWN(G25*$M$1,2)</f>
        <v>108.08</v>
      </c>
      <c r="K25" s="15">
        <v>259.41000000000003</v>
      </c>
      <c r="L25" s="1">
        <v>284.44</v>
      </c>
      <c r="M25" s="1">
        <v>370.91</v>
      </c>
      <c r="N25" s="6">
        <v>54.04</v>
      </c>
      <c r="O25" s="17">
        <f>J25+G25+H25+I25+L25+M25+N25+K25</f>
        <v>8809.1400000000012</v>
      </c>
    </row>
    <row r="26" spans="1:15" x14ac:dyDescent="0.25">
      <c r="A26" t="s">
        <v>28</v>
      </c>
      <c r="B26" s="2" t="s">
        <v>7</v>
      </c>
      <c r="C26" s="4">
        <v>4323499.01</v>
      </c>
      <c r="D26" s="2" t="s">
        <v>110</v>
      </c>
      <c r="E26" s="4">
        <v>5404374</v>
      </c>
      <c r="G26" s="1">
        <v>6417.7</v>
      </c>
      <c r="H26" s="1">
        <v>1823.98</v>
      </c>
      <c r="I26" s="15">
        <v>940.36</v>
      </c>
      <c r="J26" s="15">
        <f>ROUNDDOWN(G26*$M$1,2)</f>
        <v>128.35</v>
      </c>
      <c r="K26" s="15">
        <v>308.05</v>
      </c>
      <c r="L26" s="1">
        <v>337.77</v>
      </c>
      <c r="M26" s="1">
        <v>440.45</v>
      </c>
      <c r="N26" s="6">
        <v>64.180000000000007</v>
      </c>
      <c r="O26" s="17">
        <f>J26+G26+H26+I26+L26+M26+N26+K26</f>
        <v>10460.840000000002</v>
      </c>
    </row>
    <row r="27" spans="1:15" x14ac:dyDescent="0.25">
      <c r="A27" t="s">
        <v>29</v>
      </c>
      <c r="B27" s="2" t="s">
        <v>7</v>
      </c>
      <c r="C27" s="4">
        <v>5404374.0099999998</v>
      </c>
      <c r="D27" s="2" t="s">
        <v>110</v>
      </c>
      <c r="E27" s="4">
        <v>6485249</v>
      </c>
      <c r="G27" s="1">
        <v>7430.99</v>
      </c>
      <c r="H27" s="1">
        <v>2111.9699999999998</v>
      </c>
      <c r="I27" s="15">
        <v>1088.83</v>
      </c>
      <c r="J27" s="15">
        <f>ROUNDDOWN(G27*$M$1,2)</f>
        <v>148.61000000000001</v>
      </c>
      <c r="K27" s="15">
        <v>356.69</v>
      </c>
      <c r="L27" s="1">
        <v>391.11</v>
      </c>
      <c r="M27" s="1">
        <v>510.01</v>
      </c>
      <c r="N27" s="6">
        <v>74.31</v>
      </c>
      <c r="O27" s="17">
        <f>J27+G27+H27+I27+L27+M27+N27+K27</f>
        <v>12112.52</v>
      </c>
    </row>
    <row r="28" spans="1:15" x14ac:dyDescent="0.25">
      <c r="A28" t="s">
        <v>30</v>
      </c>
      <c r="B28" s="2" t="s">
        <v>7</v>
      </c>
      <c r="C28" s="4">
        <v>6485249.0099999998</v>
      </c>
      <c r="D28" s="2" t="s">
        <v>110</v>
      </c>
      <c r="E28" s="4">
        <v>7566124</v>
      </c>
      <c r="G28" s="1">
        <v>8444.33</v>
      </c>
      <c r="H28" s="1">
        <v>2399.9699999999998</v>
      </c>
      <c r="I28" s="15">
        <v>1237.32</v>
      </c>
      <c r="J28" s="15">
        <f>ROUNDDOWN(G28*$M$1,2)</f>
        <v>168.88</v>
      </c>
      <c r="K28" s="15">
        <v>405.33</v>
      </c>
      <c r="L28" s="1">
        <v>444.44</v>
      </c>
      <c r="M28" s="1">
        <v>579.54999999999995</v>
      </c>
      <c r="N28" s="6">
        <v>84.44</v>
      </c>
      <c r="O28" s="17">
        <f>J28+G28+H28+I28+L28+M28+N28+K28</f>
        <v>13764.259999999998</v>
      </c>
    </row>
    <row r="29" spans="1:15" x14ac:dyDescent="0.25">
      <c r="A29" t="s">
        <v>31</v>
      </c>
      <c r="B29" s="2" t="s">
        <v>7</v>
      </c>
      <c r="C29" s="4">
        <v>7566124.0099999998</v>
      </c>
      <c r="D29" s="2" t="s">
        <v>110</v>
      </c>
      <c r="E29" s="4">
        <v>8646999</v>
      </c>
      <c r="G29" s="1">
        <v>9457.65</v>
      </c>
      <c r="H29" s="1">
        <v>2687.96</v>
      </c>
      <c r="I29" s="15">
        <v>1385.79</v>
      </c>
      <c r="J29" s="15">
        <f>ROUNDDOWN(G29*$M$1,2)</f>
        <v>189.15</v>
      </c>
      <c r="K29" s="15">
        <v>453.97</v>
      </c>
      <c r="L29" s="1">
        <v>497.77</v>
      </c>
      <c r="M29" s="1">
        <v>649.09</v>
      </c>
      <c r="N29" s="6">
        <v>94.58</v>
      </c>
      <c r="O29" s="17">
        <f>J29+G29+H29+I29+L29+M29+N29+K29</f>
        <v>15415.96</v>
      </c>
    </row>
    <row r="30" spans="1:15" x14ac:dyDescent="0.25">
      <c r="A30" t="s">
        <v>32</v>
      </c>
      <c r="B30" s="2" t="s">
        <v>7</v>
      </c>
      <c r="C30" s="4">
        <v>8646999.0099999998</v>
      </c>
      <c r="D30" s="2" t="s">
        <v>110</v>
      </c>
      <c r="E30" s="4">
        <v>9727874</v>
      </c>
      <c r="G30" s="1">
        <v>10470.970000000001</v>
      </c>
      <c r="H30" s="1">
        <v>2975.96</v>
      </c>
      <c r="I30" s="15">
        <v>1534.26</v>
      </c>
      <c r="J30" s="15">
        <f>ROUNDDOWN(G30*$M$1,2)</f>
        <v>209.41</v>
      </c>
      <c r="K30" s="15">
        <v>502.61</v>
      </c>
      <c r="L30" s="1">
        <v>551.1</v>
      </c>
      <c r="M30" s="1">
        <v>718.64</v>
      </c>
      <c r="N30" s="6">
        <v>104.71</v>
      </c>
      <c r="O30" s="17">
        <f>J30+G30+H30+I30+L30+M30+N30+K30</f>
        <v>17067.66</v>
      </c>
    </row>
    <row r="31" spans="1:15" x14ac:dyDescent="0.25">
      <c r="A31" t="s">
        <v>33</v>
      </c>
      <c r="B31" s="2" t="s">
        <v>7</v>
      </c>
      <c r="C31" s="4">
        <v>9727874.0099999998</v>
      </c>
      <c r="D31" s="2" t="s">
        <v>110</v>
      </c>
      <c r="E31" s="4">
        <v>10808749</v>
      </c>
      <c r="G31" s="1">
        <v>11484.299999999997</v>
      </c>
      <c r="H31" s="1">
        <v>3263.96</v>
      </c>
      <c r="I31" s="15">
        <v>1682.75</v>
      </c>
      <c r="J31" s="15">
        <f>ROUNDDOWN(G31*$M$1,2)</f>
        <v>229.68</v>
      </c>
      <c r="K31" s="15">
        <v>551.25</v>
      </c>
      <c r="L31" s="1">
        <v>604.44000000000005</v>
      </c>
      <c r="M31" s="1">
        <v>788.19</v>
      </c>
      <c r="N31" s="6">
        <v>114.84</v>
      </c>
      <c r="O31" s="17">
        <f>J31+G31+H31+I31+L31+M31+N31+K31</f>
        <v>18719.409999999996</v>
      </c>
    </row>
    <row r="32" spans="1:15" x14ac:dyDescent="0.25">
      <c r="A32" t="s">
        <v>34</v>
      </c>
      <c r="B32" s="2" t="s">
        <v>7</v>
      </c>
      <c r="C32" s="4">
        <v>10808749.01</v>
      </c>
      <c r="D32" s="2" t="s">
        <v>110</v>
      </c>
      <c r="E32" s="4">
        <v>12970498</v>
      </c>
      <c r="G32" s="1">
        <v>13510.960000000003</v>
      </c>
      <c r="H32" s="1">
        <v>3839.95</v>
      </c>
      <c r="I32" s="15">
        <v>1979.7</v>
      </c>
      <c r="J32" s="15">
        <f>ROUNDDOWN(G32*$M$1,2)</f>
        <v>270.20999999999998</v>
      </c>
      <c r="K32" s="15">
        <v>648.53</v>
      </c>
      <c r="L32" s="1">
        <v>711.1</v>
      </c>
      <c r="M32" s="1">
        <v>927.28</v>
      </c>
      <c r="N32" s="6">
        <v>135.11000000000001</v>
      </c>
      <c r="O32" s="17">
        <f>J32+G32+H32+I32+L32+M32+N32+K32</f>
        <v>22022.84</v>
      </c>
    </row>
    <row r="33" spans="1:15" x14ac:dyDescent="0.25">
      <c r="A33" t="s">
        <v>35</v>
      </c>
      <c r="B33" s="2" t="s">
        <v>7</v>
      </c>
      <c r="C33" s="4">
        <v>12970498.01</v>
      </c>
      <c r="D33" s="2" t="s">
        <v>110</v>
      </c>
      <c r="E33" s="4">
        <v>15132248</v>
      </c>
      <c r="G33" s="1">
        <v>15537.569999999998</v>
      </c>
      <c r="H33" s="1">
        <v>4415.9399999999996</v>
      </c>
      <c r="I33" s="15">
        <v>2276.67</v>
      </c>
      <c r="J33" s="15">
        <f>ROUNDDOWN(G33*$M$1,2)</f>
        <v>310.75</v>
      </c>
      <c r="K33" s="15">
        <v>745.8</v>
      </c>
      <c r="L33" s="1">
        <v>817.77</v>
      </c>
      <c r="M33" s="1">
        <v>1066.3699999999999</v>
      </c>
      <c r="N33" s="6">
        <v>155.38</v>
      </c>
      <c r="O33" s="17">
        <f>J33+G33+H33+I33+L33+M33+N33+K33</f>
        <v>25326.25</v>
      </c>
    </row>
    <row r="34" spans="1:15" x14ac:dyDescent="0.25">
      <c r="A34" t="s">
        <v>36</v>
      </c>
      <c r="B34" s="2" t="s">
        <v>7</v>
      </c>
      <c r="C34" s="4">
        <v>15132248.01</v>
      </c>
      <c r="D34" s="2" t="s">
        <v>110</v>
      </c>
      <c r="E34" s="4">
        <v>17293998</v>
      </c>
      <c r="G34" s="1">
        <v>17564.22</v>
      </c>
      <c r="H34" s="1">
        <v>4991.9399999999996</v>
      </c>
      <c r="I34" s="15">
        <v>2573.62</v>
      </c>
      <c r="J34" s="15">
        <f>ROUNDDOWN(G34*$M$1,2)</f>
        <v>351.28</v>
      </c>
      <c r="K34" s="15">
        <v>843.08</v>
      </c>
      <c r="L34" s="1">
        <v>924.43</v>
      </c>
      <c r="M34" s="1">
        <v>1205.46</v>
      </c>
      <c r="N34" s="6">
        <v>175.64</v>
      </c>
      <c r="O34" s="17">
        <f>J34+G34+H34+I34+L34+M34+N34+K34</f>
        <v>28629.67</v>
      </c>
    </row>
    <row r="35" spans="1:15" x14ac:dyDescent="0.25">
      <c r="A35" t="s">
        <v>37</v>
      </c>
      <c r="B35" s="2" t="s">
        <v>7</v>
      </c>
      <c r="C35" s="4">
        <v>17293998.010000002</v>
      </c>
      <c r="D35" s="2" t="s">
        <v>110</v>
      </c>
      <c r="E35" s="4">
        <v>19455748</v>
      </c>
      <c r="G35" s="1">
        <v>19590.84</v>
      </c>
      <c r="H35" s="1">
        <v>5567.92</v>
      </c>
      <c r="I35" s="15">
        <v>2870.58</v>
      </c>
      <c r="J35" s="15">
        <f>ROUNDDOWN(G35*$M$1,2)</f>
        <v>391.81</v>
      </c>
      <c r="K35" s="15">
        <v>940.36</v>
      </c>
      <c r="L35" s="1">
        <v>1031.0999999999999</v>
      </c>
      <c r="M35" s="1">
        <v>1344.55</v>
      </c>
      <c r="N35" s="6">
        <v>195.91</v>
      </c>
      <c r="O35" s="17">
        <f>J35+G35+H35+I35+L35+M35+N35+K35</f>
        <v>31933.07</v>
      </c>
    </row>
    <row r="36" spans="1:15" x14ac:dyDescent="0.25">
      <c r="A36" t="s">
        <v>38</v>
      </c>
      <c r="B36" s="2" t="s">
        <v>111</v>
      </c>
      <c r="C36" s="4">
        <v>19455748.010000002</v>
      </c>
      <c r="D36" s="2"/>
      <c r="E36" s="2"/>
      <c r="G36" s="1">
        <v>21617.51</v>
      </c>
      <c r="H36" s="1">
        <v>6143.93</v>
      </c>
      <c r="I36" s="15">
        <v>3167.54</v>
      </c>
      <c r="J36" s="15">
        <f>ROUNDDOWN(G36*$M$1,2)</f>
        <v>432.35</v>
      </c>
      <c r="K36" s="15">
        <v>1037.6400000000001</v>
      </c>
      <c r="L36" s="1">
        <v>1137.76</v>
      </c>
      <c r="M36" s="1">
        <v>1483.64</v>
      </c>
      <c r="N36" s="6">
        <v>216.18</v>
      </c>
      <c r="O36" s="17">
        <f>J36+G36+H36+I36+L36+M36+N36+K36</f>
        <v>35236.549999999996</v>
      </c>
    </row>
    <row r="37" spans="1:15" ht="9" customHeight="1" x14ac:dyDescent="0.25">
      <c r="B37" s="2"/>
      <c r="C37" s="4"/>
      <c r="D37" s="2"/>
      <c r="E37" s="2"/>
      <c r="G37" s="1"/>
      <c r="H37" s="1"/>
      <c r="I37" s="15"/>
      <c r="J37" s="16"/>
      <c r="K37" s="15"/>
      <c r="L37" s="1"/>
      <c r="M37" s="1"/>
      <c r="N37" s="1"/>
      <c r="O37" s="17"/>
    </row>
    <row r="38" spans="1:15" s="5" customFormat="1" x14ac:dyDescent="0.25">
      <c r="A38" s="5" t="s">
        <v>39</v>
      </c>
      <c r="I38" s="12"/>
      <c r="J38" s="15"/>
      <c r="K38" s="15"/>
      <c r="M38" s="1"/>
      <c r="O38" s="17"/>
    </row>
    <row r="39" spans="1:15" ht="7.5" customHeight="1" x14ac:dyDescent="0.25">
      <c r="I39" s="12"/>
      <c r="J39" s="15"/>
      <c r="K39" s="15"/>
      <c r="M39" s="1"/>
      <c r="O39" s="17"/>
    </row>
    <row r="40" spans="1:15" ht="120" customHeight="1" x14ac:dyDescent="0.25">
      <c r="A40" t="s">
        <v>40</v>
      </c>
      <c r="B40" s="21" t="s">
        <v>41</v>
      </c>
      <c r="C40" s="21"/>
      <c r="D40" s="21"/>
      <c r="E40" s="21"/>
      <c r="G40" s="1">
        <v>85.68</v>
      </c>
      <c r="H40" s="1">
        <v>24.35</v>
      </c>
      <c r="I40" s="15">
        <v>12.55</v>
      </c>
      <c r="J40" s="15">
        <f>ROUNDDOWN(G40*$M$1,2)</f>
        <v>1.71</v>
      </c>
      <c r="K40" s="15">
        <v>4.1100000000000003</v>
      </c>
      <c r="L40" s="1">
        <v>4.51</v>
      </c>
      <c r="M40" s="1">
        <v>5.88</v>
      </c>
      <c r="N40" s="6">
        <v>0.86</v>
      </c>
      <c r="O40" s="17">
        <f>J40+G40+H40+I40+L40+M40+N40+K40</f>
        <v>139.65000000000003</v>
      </c>
    </row>
    <row r="41" spans="1:15" x14ac:dyDescent="0.25">
      <c r="B41" s="5"/>
      <c r="C41" s="5"/>
      <c r="D41" s="5"/>
      <c r="E41" s="5"/>
      <c r="J41"/>
      <c r="K41"/>
      <c r="O41"/>
    </row>
    <row r="42" spans="1:15" ht="194.25" customHeight="1" x14ac:dyDescent="0.25">
      <c r="A42" t="s">
        <v>42</v>
      </c>
      <c r="B42" s="21" t="s">
        <v>43</v>
      </c>
      <c r="C42" s="21"/>
      <c r="D42" s="21"/>
      <c r="E42" s="21"/>
      <c r="G42" s="1">
        <v>142.80000000000001</v>
      </c>
      <c r="H42" s="1">
        <v>40.590000000000003</v>
      </c>
      <c r="I42" s="15">
        <v>20.94</v>
      </c>
      <c r="J42" s="15">
        <f>ROUNDDOWN(G42*$M$1,2)</f>
        <v>2.85</v>
      </c>
      <c r="K42" s="15">
        <v>6.85</v>
      </c>
      <c r="L42" s="1">
        <v>7.51</v>
      </c>
      <c r="M42" s="1">
        <v>9.7899999999999991</v>
      </c>
      <c r="N42" s="6">
        <v>1.43</v>
      </c>
      <c r="O42" s="17">
        <f>J42+G42+H42+I42+L42+M42+N42+K42</f>
        <v>232.76</v>
      </c>
    </row>
    <row r="43" spans="1:15" x14ac:dyDescent="0.25">
      <c r="B43" s="5"/>
      <c r="C43" s="5"/>
      <c r="D43" s="5"/>
      <c r="E43" s="5"/>
      <c r="I43" s="12">
        <v>0</v>
      </c>
      <c r="J43" s="15"/>
      <c r="K43" s="15">
        <v>0</v>
      </c>
      <c r="M43" s="1">
        <v>0</v>
      </c>
      <c r="N43" s="6"/>
      <c r="O43" s="17"/>
    </row>
    <row r="44" spans="1:15" ht="150.75" customHeight="1" x14ac:dyDescent="0.25">
      <c r="A44" t="s">
        <v>44</v>
      </c>
      <c r="B44" s="21" t="s">
        <v>45</v>
      </c>
      <c r="C44" s="21"/>
      <c r="D44" s="21"/>
      <c r="E44" s="21"/>
      <c r="G44" s="1">
        <v>171.37</v>
      </c>
      <c r="H44" s="1">
        <v>48.7</v>
      </c>
      <c r="I44" s="15">
        <v>25.11</v>
      </c>
      <c r="J44" s="15">
        <f>ROUNDDOWN(G44*$M$1,2)</f>
        <v>3.42</v>
      </c>
      <c r="K44" s="15">
        <v>8.23</v>
      </c>
      <c r="L44" s="1">
        <v>9.02</v>
      </c>
      <c r="M44" s="1">
        <v>11.76</v>
      </c>
      <c r="N44" s="6">
        <v>1.71</v>
      </c>
      <c r="O44" s="17">
        <f>J44+G44+H44+I44+L44+M44+N44+K44</f>
        <v>279.32</v>
      </c>
    </row>
    <row r="45" spans="1:15" x14ac:dyDescent="0.25">
      <c r="B45" s="2"/>
      <c r="C45" s="2"/>
      <c r="D45" s="2"/>
      <c r="E45" s="2"/>
      <c r="I45" s="12"/>
      <c r="L45" s="12"/>
      <c r="M45" s="12"/>
      <c r="N45" s="12"/>
    </row>
    <row r="46" spans="1:15" ht="14.25" customHeight="1" x14ac:dyDescent="0.25">
      <c r="A46" t="s">
        <v>46</v>
      </c>
      <c r="B46" s="2" t="s">
        <v>47</v>
      </c>
      <c r="C46" s="2"/>
      <c r="D46" s="2"/>
      <c r="E46" s="2"/>
      <c r="J46"/>
      <c r="K46"/>
      <c r="O46" s="17"/>
    </row>
    <row r="47" spans="1:15" ht="14.25" customHeight="1" x14ac:dyDescent="0.25">
      <c r="A47" t="s">
        <v>48</v>
      </c>
      <c r="B47" s="21" t="s">
        <v>49</v>
      </c>
      <c r="C47" s="21"/>
      <c r="D47" s="21"/>
      <c r="E47" s="21"/>
      <c r="G47" t="s">
        <v>50</v>
      </c>
      <c r="H47" t="s">
        <v>50</v>
      </c>
      <c r="I47" t="s">
        <v>50</v>
      </c>
      <c r="J47" t="s">
        <v>50</v>
      </c>
      <c r="K47" t="s">
        <v>50</v>
      </c>
      <c r="L47" t="s">
        <v>50</v>
      </c>
      <c r="M47" t="s">
        <v>50</v>
      </c>
      <c r="N47" t="s">
        <v>50</v>
      </c>
      <c r="O47" t="s">
        <v>50</v>
      </c>
    </row>
    <row r="48" spans="1:15" ht="14.25" customHeight="1" x14ac:dyDescent="0.25">
      <c r="A48" t="s">
        <v>51</v>
      </c>
      <c r="B48" s="5" t="s">
        <v>52</v>
      </c>
      <c r="C48" s="5"/>
      <c r="D48" s="5"/>
      <c r="E48" s="5"/>
      <c r="J48"/>
      <c r="K48"/>
      <c r="O48" s="17"/>
    </row>
    <row r="49" spans="1:15" ht="14.25" customHeight="1" x14ac:dyDescent="0.25">
      <c r="A49" t="s">
        <v>53</v>
      </c>
      <c r="B49" s="5" t="s">
        <v>54</v>
      </c>
      <c r="C49" s="5"/>
      <c r="D49" s="5"/>
      <c r="E49" s="5"/>
      <c r="G49" s="1">
        <v>40.550000000000004</v>
      </c>
      <c r="H49" s="1">
        <v>11.52</v>
      </c>
      <c r="I49" s="15">
        <v>5.94</v>
      </c>
      <c r="J49" s="15">
        <f>ROUNDDOWN(G49*$M$1,2)</f>
        <v>0.81</v>
      </c>
      <c r="K49" s="15">
        <v>1.95</v>
      </c>
      <c r="L49" s="1">
        <v>2.13</v>
      </c>
      <c r="M49" s="1">
        <v>2.78</v>
      </c>
      <c r="N49" s="6">
        <v>0.41</v>
      </c>
      <c r="O49" s="17">
        <f>J49+G49+H49+I49+L49+M49+N49+K49</f>
        <v>66.090000000000018</v>
      </c>
    </row>
    <row r="50" spans="1:15" ht="14.25" customHeight="1" x14ac:dyDescent="0.25">
      <c r="A50" t="s">
        <v>55</v>
      </c>
      <c r="B50" s="5" t="s">
        <v>56</v>
      </c>
      <c r="C50" s="5"/>
      <c r="D50" s="5"/>
      <c r="E50" s="5"/>
      <c r="G50" s="1">
        <v>10.130000000000001</v>
      </c>
      <c r="H50" s="1">
        <v>2.88</v>
      </c>
      <c r="I50" s="15">
        <v>1.49</v>
      </c>
      <c r="J50" s="15">
        <f>ROUNDDOWN(G50*$M$1,2)</f>
        <v>0.2</v>
      </c>
      <c r="K50" s="15">
        <v>0.49</v>
      </c>
      <c r="L50" s="1">
        <v>0.53</v>
      </c>
      <c r="M50" s="1">
        <v>0.69</v>
      </c>
      <c r="N50" s="6">
        <v>0.1</v>
      </c>
      <c r="O50" s="17">
        <f>J50+G50+H50+I50+L50+M50+N50+K50</f>
        <v>16.509999999999998</v>
      </c>
    </row>
    <row r="51" spans="1:15" ht="14.25" customHeight="1" x14ac:dyDescent="0.25">
      <c r="A51" t="s">
        <v>57</v>
      </c>
      <c r="B51" s="5" t="s">
        <v>58</v>
      </c>
      <c r="C51" s="5"/>
      <c r="D51" s="5"/>
      <c r="E51" s="5"/>
      <c r="G51" s="1">
        <v>20.240000000000002</v>
      </c>
      <c r="H51" s="1">
        <v>5.76</v>
      </c>
      <c r="I51" s="15">
        <v>2.97</v>
      </c>
      <c r="J51" s="15">
        <f>ROUNDDOWN(G51*$M$1,2)</f>
        <v>0.4</v>
      </c>
      <c r="K51" s="15">
        <v>0.97</v>
      </c>
      <c r="L51" s="1">
        <v>1.07</v>
      </c>
      <c r="M51" s="1">
        <v>1.39</v>
      </c>
      <c r="N51" s="6">
        <v>0.2</v>
      </c>
      <c r="O51" s="17">
        <f>J51+G51+H51+I51+L51+M51+N51+K51</f>
        <v>33</v>
      </c>
    </row>
    <row r="52" spans="1:15" ht="14.25" customHeight="1" x14ac:dyDescent="0.25">
      <c r="A52" t="s">
        <v>59</v>
      </c>
      <c r="B52" s="5" t="s">
        <v>60</v>
      </c>
      <c r="C52" s="5"/>
      <c r="D52" s="5"/>
      <c r="E52" s="5"/>
      <c r="J52"/>
      <c r="K52"/>
      <c r="O52" s="17"/>
    </row>
    <row r="53" spans="1:15" ht="14.25" customHeight="1" x14ac:dyDescent="0.25">
      <c r="A53" t="s">
        <v>61</v>
      </c>
      <c r="B53" s="5" t="s">
        <v>54</v>
      </c>
      <c r="C53" s="5"/>
      <c r="D53" s="5"/>
      <c r="E53" s="5"/>
      <c r="G53" s="1">
        <v>54.05</v>
      </c>
      <c r="H53" s="1">
        <v>15.36</v>
      </c>
      <c r="I53" s="15">
        <v>7.93</v>
      </c>
      <c r="J53" s="15">
        <f>ROUNDDOWN(G53*$M$1,2)</f>
        <v>1.08</v>
      </c>
      <c r="K53" s="15">
        <v>2.59</v>
      </c>
      <c r="L53" s="1">
        <v>2.85</v>
      </c>
      <c r="M53" s="1">
        <v>3.71</v>
      </c>
      <c r="N53" s="6">
        <v>0.54</v>
      </c>
      <c r="O53" s="17">
        <f>J53+G53+H53+I53+L53+M53+N53+K53</f>
        <v>88.109999999999985</v>
      </c>
    </row>
    <row r="54" spans="1:15" ht="14.25" customHeight="1" x14ac:dyDescent="0.25">
      <c r="A54" t="s">
        <v>62</v>
      </c>
      <c r="B54" s="5" t="s">
        <v>56</v>
      </c>
      <c r="C54" s="5"/>
      <c r="D54" s="5"/>
      <c r="E54" s="5"/>
      <c r="G54" s="1">
        <v>13.53</v>
      </c>
      <c r="H54" s="1">
        <v>3.84</v>
      </c>
      <c r="I54" s="15">
        <v>1.98</v>
      </c>
      <c r="J54" s="15">
        <f>ROUNDDOWN(G54*$M$1,2)</f>
        <v>0.27</v>
      </c>
      <c r="K54" s="15">
        <v>0.65</v>
      </c>
      <c r="L54" s="1">
        <v>0.71</v>
      </c>
      <c r="M54" s="1">
        <v>0.93</v>
      </c>
      <c r="N54" s="6">
        <v>0.14000000000000001</v>
      </c>
      <c r="O54" s="17">
        <f>J54+G54+H54+I54+L54+M54+N54+K54</f>
        <v>22.05</v>
      </c>
    </row>
    <row r="55" spans="1:15" ht="14.25" customHeight="1" x14ac:dyDescent="0.25">
      <c r="A55" t="s">
        <v>63</v>
      </c>
      <c r="B55" s="5" t="s">
        <v>64</v>
      </c>
      <c r="C55" s="5"/>
      <c r="D55" s="5"/>
      <c r="E55" s="5"/>
      <c r="J55"/>
      <c r="K55"/>
      <c r="O55" s="17"/>
    </row>
    <row r="56" spans="1:15" ht="14.25" customHeight="1" x14ac:dyDescent="0.25">
      <c r="A56" t="s">
        <v>65</v>
      </c>
      <c r="B56" s="5" t="s">
        <v>54</v>
      </c>
      <c r="C56" s="5"/>
      <c r="D56" s="5"/>
      <c r="E56" s="5"/>
      <c r="G56" s="1">
        <v>108.08000000000001</v>
      </c>
      <c r="H56" s="1">
        <v>30.72</v>
      </c>
      <c r="I56" s="15">
        <v>15.84</v>
      </c>
      <c r="J56" s="15">
        <f>ROUNDDOWN(G56*$M$1,2)</f>
        <v>2.16</v>
      </c>
      <c r="K56" s="15">
        <v>5.19</v>
      </c>
      <c r="L56" s="1">
        <v>5.69</v>
      </c>
      <c r="M56" s="1">
        <v>7.42</v>
      </c>
      <c r="N56" s="6">
        <v>1.08</v>
      </c>
      <c r="O56" s="17">
        <f>J56+G56+H56+I56+L56+M56+N56+K56</f>
        <v>176.18</v>
      </c>
    </row>
    <row r="57" spans="1:15" ht="14.25" customHeight="1" x14ac:dyDescent="0.25">
      <c r="A57" t="s">
        <v>66</v>
      </c>
      <c r="B57" s="5" t="s">
        <v>56</v>
      </c>
      <c r="C57" s="5"/>
      <c r="D57" s="5"/>
      <c r="E57" s="5"/>
      <c r="G57" s="1">
        <v>27.02</v>
      </c>
      <c r="H57" s="1">
        <v>7.68</v>
      </c>
      <c r="I57" s="15">
        <v>3.96</v>
      </c>
      <c r="J57" s="15">
        <f>ROUNDDOWN(G57*$M$1,2)</f>
        <v>0.54</v>
      </c>
      <c r="K57" s="15">
        <v>1.3</v>
      </c>
      <c r="L57" s="1">
        <v>1.42</v>
      </c>
      <c r="M57" s="1">
        <v>1.85</v>
      </c>
      <c r="N57" s="6">
        <v>0.27</v>
      </c>
      <c r="O57" s="17">
        <f>J57+G57+H57+I57+L57+M57+N57+K57</f>
        <v>44.04</v>
      </c>
    </row>
    <row r="58" spans="1:15" ht="14.25" customHeight="1" x14ac:dyDescent="0.25">
      <c r="A58" t="s">
        <v>67</v>
      </c>
      <c r="B58" s="2"/>
      <c r="C58" s="2"/>
      <c r="D58" s="2"/>
      <c r="E58" s="2"/>
      <c r="J58"/>
      <c r="K58"/>
      <c r="O58"/>
    </row>
    <row r="59" spans="1:15" ht="5.25" customHeight="1" x14ac:dyDescent="0.25">
      <c r="B59" s="2"/>
      <c r="C59" s="2"/>
      <c r="D59" s="2"/>
      <c r="E59" s="2"/>
      <c r="J59"/>
      <c r="K59"/>
      <c r="O59"/>
    </row>
    <row r="60" spans="1:15" ht="14.25" customHeight="1" x14ac:dyDescent="0.25">
      <c r="A60" t="s">
        <v>68</v>
      </c>
      <c r="B60" s="22" t="s">
        <v>69</v>
      </c>
      <c r="C60" s="22"/>
      <c r="D60" s="22"/>
      <c r="E60" s="22"/>
      <c r="G60" s="1">
        <v>1.72</v>
      </c>
      <c r="H60" s="1">
        <v>0.49</v>
      </c>
      <c r="I60" s="15">
        <v>0.25</v>
      </c>
      <c r="J60" s="15">
        <f>ROUNDDOWN(G60*$M$1,2)</f>
        <v>0.03</v>
      </c>
      <c r="K60" s="15">
        <v>0.08</v>
      </c>
      <c r="L60" s="1">
        <v>0.08</v>
      </c>
      <c r="M60" s="1">
        <v>0.11</v>
      </c>
      <c r="N60" s="6">
        <v>0.02</v>
      </c>
      <c r="O60" s="17">
        <f>J60+G60+H60+I60+L60+M60+N60+K60</f>
        <v>2.7800000000000002</v>
      </c>
    </row>
    <row r="61" spans="1:15" ht="4.5" customHeight="1" x14ac:dyDescent="0.25">
      <c r="B61" s="2"/>
      <c r="C61" s="2"/>
      <c r="D61" s="2"/>
      <c r="E61" s="2"/>
      <c r="J61"/>
      <c r="K61"/>
      <c r="O61"/>
    </row>
    <row r="62" spans="1:15" ht="14.25" customHeight="1" x14ac:dyDescent="0.25">
      <c r="A62" t="s">
        <v>70</v>
      </c>
      <c r="B62" s="2" t="s">
        <v>71</v>
      </c>
      <c r="C62" s="2"/>
      <c r="D62" s="2"/>
      <c r="E62" s="2"/>
      <c r="J62"/>
      <c r="K62"/>
      <c r="O62"/>
    </row>
    <row r="63" spans="1:15" ht="14.25" customHeight="1" x14ac:dyDescent="0.25">
      <c r="A63" t="s">
        <v>72</v>
      </c>
      <c r="B63" s="5" t="s">
        <v>73</v>
      </c>
      <c r="C63" s="2"/>
      <c r="D63" s="2"/>
      <c r="E63" s="2"/>
      <c r="J63"/>
      <c r="K63"/>
      <c r="O63"/>
    </row>
    <row r="64" spans="1:15" ht="14.25" customHeight="1" x14ac:dyDescent="0.25">
      <c r="A64" t="s">
        <v>74</v>
      </c>
      <c r="B64" s="5" t="s">
        <v>75</v>
      </c>
      <c r="C64" s="2"/>
      <c r="D64" s="2"/>
      <c r="E64" s="2"/>
      <c r="G64" s="1">
        <v>2.94</v>
      </c>
      <c r="H64" s="1">
        <v>0.84</v>
      </c>
      <c r="I64" s="15">
        <v>0.43</v>
      </c>
      <c r="J64" s="15">
        <f>ROUNDDOWN(G64*$M$1,2)</f>
        <v>0.05</v>
      </c>
      <c r="K64" s="15">
        <v>0.14000000000000001</v>
      </c>
      <c r="L64" s="1">
        <v>0.16</v>
      </c>
      <c r="M64" s="1">
        <v>0.21</v>
      </c>
      <c r="N64" s="6">
        <v>0.03</v>
      </c>
      <c r="O64" s="17">
        <f>J64+G64+H64+I64+L64+M64+N64+K64</f>
        <v>4.8</v>
      </c>
    </row>
    <row r="65" spans="1:15" ht="14.25" customHeight="1" x14ac:dyDescent="0.25">
      <c r="A65" t="s">
        <v>76</v>
      </c>
      <c r="B65" s="5" t="s">
        <v>77</v>
      </c>
      <c r="C65" s="2"/>
      <c r="D65" s="2"/>
      <c r="E65" s="2"/>
      <c r="G65" s="1">
        <v>4.53</v>
      </c>
      <c r="H65" s="1">
        <v>1.28</v>
      </c>
      <c r="I65" s="15">
        <v>0.65</v>
      </c>
      <c r="J65" s="15">
        <f>ROUNDDOWN(G65*$M$1,2)</f>
        <v>0.09</v>
      </c>
      <c r="K65" s="15">
        <v>0.22</v>
      </c>
      <c r="L65" s="1">
        <v>0.23</v>
      </c>
      <c r="M65" s="1">
        <v>0.3</v>
      </c>
      <c r="N65" s="6">
        <v>0.04</v>
      </c>
      <c r="O65" s="17">
        <f>J65+G65+H65+I65+L65+M65+N65+K65</f>
        <v>7.3400000000000007</v>
      </c>
    </row>
    <row r="66" spans="1:15" ht="14.25" customHeight="1" x14ac:dyDescent="0.25">
      <c r="A66" t="s">
        <v>78</v>
      </c>
      <c r="B66" s="5" t="s">
        <v>79</v>
      </c>
      <c r="C66" s="2"/>
      <c r="D66" s="2"/>
      <c r="E66" s="2"/>
      <c r="J66"/>
      <c r="K66"/>
      <c r="O66"/>
    </row>
    <row r="67" spans="1:15" ht="14.25" customHeight="1" x14ac:dyDescent="0.25">
      <c r="A67" t="s">
        <v>80</v>
      </c>
      <c r="B67" s="5" t="s">
        <v>81</v>
      </c>
      <c r="C67" s="2"/>
      <c r="D67" s="2"/>
      <c r="E67" s="2"/>
      <c r="G67" s="1">
        <v>7.5399999999999991</v>
      </c>
      <c r="H67" s="1">
        <v>2.15</v>
      </c>
      <c r="I67" s="15">
        <v>1.1200000000000001</v>
      </c>
      <c r="J67" s="15">
        <f>ROUNDDOWN(G67*$M$1,2)</f>
        <v>0.15</v>
      </c>
      <c r="K67" s="15">
        <v>0.36</v>
      </c>
      <c r="L67" s="1">
        <v>0.39</v>
      </c>
      <c r="M67" s="1">
        <v>0.51</v>
      </c>
      <c r="N67" s="6">
        <v>0.08</v>
      </c>
      <c r="O67" s="17">
        <f>J67+G67+H67+I67+L67+M67+N67+K67</f>
        <v>12.3</v>
      </c>
    </row>
    <row r="68" spans="1:15" ht="4.5" customHeight="1" x14ac:dyDescent="0.25">
      <c r="B68" s="2"/>
      <c r="C68" s="2"/>
      <c r="D68" s="2"/>
      <c r="E68" s="2"/>
      <c r="J68"/>
      <c r="K68"/>
      <c r="O68"/>
    </row>
    <row r="69" spans="1:15" ht="14.25" customHeight="1" x14ac:dyDescent="0.25">
      <c r="A69" t="s">
        <v>82</v>
      </c>
      <c r="B69" s="2" t="s">
        <v>83</v>
      </c>
      <c r="C69" s="2"/>
      <c r="D69" s="2"/>
      <c r="E69" s="2"/>
      <c r="G69" s="1">
        <v>31.06</v>
      </c>
      <c r="H69" s="1">
        <v>8.83</v>
      </c>
      <c r="I69" s="15">
        <v>4.55</v>
      </c>
      <c r="J69" s="15">
        <f>ROUNDDOWN(G69*$M$1,2)</f>
        <v>0.62</v>
      </c>
      <c r="K69" s="15">
        <v>1.49</v>
      </c>
      <c r="L69" s="1">
        <v>1.63</v>
      </c>
      <c r="M69" s="1">
        <v>2.13</v>
      </c>
      <c r="N69" s="6">
        <v>0.31</v>
      </c>
      <c r="O69" s="17">
        <f>J69+G69+H69+I69+L69+M69+N69+K69</f>
        <v>50.620000000000005</v>
      </c>
    </row>
    <row r="70" spans="1:15" ht="5.25" customHeight="1" x14ac:dyDescent="0.25">
      <c r="B70" s="2"/>
      <c r="C70" s="2"/>
      <c r="D70" s="2"/>
      <c r="E70" s="2"/>
      <c r="J70"/>
      <c r="K70"/>
      <c r="O70"/>
    </row>
    <row r="71" spans="1:15" ht="14.25" customHeight="1" x14ac:dyDescent="0.25">
      <c r="A71" t="s">
        <v>84</v>
      </c>
      <c r="B71" s="2" t="s">
        <v>85</v>
      </c>
      <c r="C71" s="2"/>
      <c r="D71" s="2"/>
      <c r="E71" s="2"/>
      <c r="J71"/>
      <c r="K71"/>
      <c r="O71"/>
    </row>
    <row r="72" spans="1:15" ht="14.25" customHeight="1" x14ac:dyDescent="0.25">
      <c r="A72" t="s">
        <v>86</v>
      </c>
      <c r="B72" s="21" t="s">
        <v>87</v>
      </c>
      <c r="C72" s="21"/>
      <c r="D72" s="21"/>
      <c r="E72" s="21"/>
      <c r="G72" s="1">
        <v>39.18</v>
      </c>
      <c r="H72" s="1">
        <v>11.14</v>
      </c>
      <c r="I72" s="15">
        <v>5.74</v>
      </c>
      <c r="J72" s="15">
        <f>ROUNDDOWN(G72*$M$1,2)</f>
        <v>0.78</v>
      </c>
      <c r="K72" s="15">
        <v>1.88</v>
      </c>
      <c r="L72" s="1">
        <v>2.06</v>
      </c>
      <c r="M72" s="1">
        <v>2.69</v>
      </c>
      <c r="N72" s="6">
        <v>0.39</v>
      </c>
      <c r="O72" s="17">
        <f>J72+G72+H72+I72+L72+M72+N72+K72</f>
        <v>63.860000000000007</v>
      </c>
    </row>
    <row r="73" spans="1:15" ht="14.25" customHeight="1" x14ac:dyDescent="0.25">
      <c r="A73" t="s">
        <v>88</v>
      </c>
      <c r="B73" s="5" t="s">
        <v>89</v>
      </c>
      <c r="C73" s="5"/>
      <c r="D73" s="5"/>
      <c r="E73" s="5"/>
      <c r="G73" s="1">
        <v>202.64000000000001</v>
      </c>
      <c r="H73" s="1">
        <v>57.6</v>
      </c>
      <c r="I73" s="15">
        <v>29.69</v>
      </c>
      <c r="J73" s="15">
        <f>ROUNDDOWN(G73*$M$1,2)</f>
        <v>4.05</v>
      </c>
      <c r="K73" s="15">
        <v>9.73</v>
      </c>
      <c r="L73" s="1">
        <v>10.67</v>
      </c>
      <c r="M73" s="1">
        <v>13.91</v>
      </c>
      <c r="N73" s="6">
        <v>2.0299999999999998</v>
      </c>
      <c r="O73" s="17">
        <f>J73+G73+H73+I73+L73+M73+N73+K73</f>
        <v>330.32000000000005</v>
      </c>
    </row>
    <row r="74" spans="1:15" ht="4.5" customHeight="1" x14ac:dyDescent="0.25">
      <c r="B74" s="2"/>
      <c r="C74" s="2"/>
      <c r="D74" s="2"/>
      <c r="E74" s="2"/>
      <c r="J74"/>
      <c r="K74"/>
      <c r="O74"/>
    </row>
    <row r="75" spans="1:15" ht="14.25" customHeight="1" x14ac:dyDescent="0.25">
      <c r="A75" t="s">
        <v>90</v>
      </c>
      <c r="B75" s="2" t="s">
        <v>91</v>
      </c>
      <c r="C75" s="2"/>
      <c r="D75" s="2"/>
      <c r="E75" s="2"/>
      <c r="G75" s="1">
        <v>589.08000000000004</v>
      </c>
      <c r="H75" s="1">
        <v>167.42</v>
      </c>
      <c r="I75" s="15">
        <v>86.31</v>
      </c>
      <c r="J75" s="15">
        <f>ROUNDDOWN(G75*$M$1,2)</f>
        <v>11.78</v>
      </c>
      <c r="K75" s="15">
        <v>28.28</v>
      </c>
      <c r="L75" s="1">
        <v>31</v>
      </c>
      <c r="M75" s="1">
        <v>40.43</v>
      </c>
      <c r="N75" s="6">
        <v>5.89</v>
      </c>
      <c r="O75" s="17">
        <f>J75+G75+H75+I75+L75+M75+N75+K75</f>
        <v>960.18999999999983</v>
      </c>
    </row>
    <row r="76" spans="1:15" ht="6.75" customHeight="1" x14ac:dyDescent="0.25">
      <c r="B76" s="2"/>
      <c r="C76" s="2"/>
      <c r="D76" s="2"/>
      <c r="E76" s="2"/>
      <c r="J76"/>
      <c r="K76"/>
      <c r="O76"/>
    </row>
    <row r="77" spans="1:15" ht="14.25" customHeight="1" x14ac:dyDescent="0.25">
      <c r="A77" t="s">
        <v>92</v>
      </c>
      <c r="B77" s="2" t="s">
        <v>93</v>
      </c>
      <c r="C77" s="2"/>
      <c r="D77" s="2"/>
      <c r="E77" s="2"/>
      <c r="J77"/>
      <c r="K77"/>
      <c r="O77"/>
    </row>
    <row r="78" spans="1:15" ht="14.25" customHeight="1" x14ac:dyDescent="0.25">
      <c r="A78" t="s">
        <v>94</v>
      </c>
      <c r="B78" s="5" t="s">
        <v>95</v>
      </c>
      <c r="C78" s="2"/>
      <c r="D78" s="2"/>
      <c r="E78" s="2"/>
      <c r="G78" s="1">
        <v>44.580000000000013</v>
      </c>
      <c r="H78" s="1">
        <v>12.67</v>
      </c>
      <c r="I78" s="15">
        <v>6.54</v>
      </c>
      <c r="J78" s="15">
        <f>ROUNDDOWN(G78*$M$1,2)</f>
        <v>0.89</v>
      </c>
      <c r="K78" s="15">
        <v>2.14</v>
      </c>
      <c r="L78" s="1">
        <v>2.35</v>
      </c>
      <c r="M78" s="1">
        <v>3.06</v>
      </c>
      <c r="N78" s="6">
        <v>0.45</v>
      </c>
      <c r="O78" s="17">
        <f>J78+G78+H78+I78+L78+M78+N78+K78</f>
        <v>72.680000000000021</v>
      </c>
    </row>
    <row r="79" spans="1:15" ht="14.25" customHeight="1" x14ac:dyDescent="0.25">
      <c r="A79" t="s">
        <v>96</v>
      </c>
      <c r="B79" s="5" t="s">
        <v>97</v>
      </c>
      <c r="C79" s="2"/>
      <c r="D79" s="2"/>
      <c r="E79" s="2"/>
      <c r="G79" s="1">
        <v>810.67</v>
      </c>
      <c r="H79" s="1">
        <v>230.39000000000001</v>
      </c>
      <c r="I79" s="15">
        <v>118.79</v>
      </c>
      <c r="J79" s="15">
        <f>ROUNDDOWN(G79*$M$1,2)</f>
        <v>16.21</v>
      </c>
      <c r="K79" s="15">
        <v>38.909999999999997</v>
      </c>
      <c r="L79" s="1">
        <v>42.67</v>
      </c>
      <c r="M79" s="1">
        <v>55.64</v>
      </c>
      <c r="N79" s="6">
        <v>8.11</v>
      </c>
      <c r="O79" s="17">
        <f>J79+G79+H79+I79+L79+M79+N79+K79</f>
        <v>1321.39</v>
      </c>
    </row>
    <row r="80" spans="1:15" ht="14.25" customHeight="1" x14ac:dyDescent="0.25">
      <c r="A80" t="s">
        <v>98</v>
      </c>
      <c r="B80" s="5" t="s">
        <v>99</v>
      </c>
      <c r="C80" s="2"/>
      <c r="D80" s="2"/>
      <c r="E80" s="2"/>
      <c r="G80" s="1">
        <v>810.67</v>
      </c>
      <c r="H80" s="1">
        <v>230.39000000000001</v>
      </c>
      <c r="I80" s="15">
        <v>118.79</v>
      </c>
      <c r="J80" s="15">
        <f>ROUNDDOWN(G80*$M$1,2)</f>
        <v>16.21</v>
      </c>
      <c r="K80" s="15">
        <v>38.909999999999997</v>
      </c>
      <c r="L80" s="1">
        <v>42.67</v>
      </c>
      <c r="M80" s="1">
        <v>55.64</v>
      </c>
      <c r="N80" s="6">
        <v>8.11</v>
      </c>
      <c r="O80" s="17">
        <f>J80+G80+H80+I80+L80+M80+N80+K80</f>
        <v>1321.39</v>
      </c>
    </row>
    <row r="81" spans="1:15" ht="14.25" customHeight="1" x14ac:dyDescent="0.25">
      <c r="A81" t="s">
        <v>100</v>
      </c>
      <c r="B81" s="5" t="s">
        <v>101</v>
      </c>
      <c r="C81" s="2"/>
      <c r="D81" s="2"/>
      <c r="E81" s="2"/>
      <c r="G81" s="1">
        <v>135.11000000000001</v>
      </c>
      <c r="H81" s="1">
        <v>38.4</v>
      </c>
      <c r="I81" s="15">
        <v>19.79</v>
      </c>
      <c r="J81" s="15">
        <f>ROUNDDOWN(G81*$M$1,2)</f>
        <v>2.7</v>
      </c>
      <c r="K81" s="15">
        <v>6.49</v>
      </c>
      <c r="L81" s="1">
        <v>7.11</v>
      </c>
      <c r="M81" s="1">
        <v>9.27</v>
      </c>
      <c r="N81" s="6">
        <v>1.35</v>
      </c>
      <c r="O81" s="17">
        <f>J81+G81+H81+I81+L81+M81+N81+K81</f>
        <v>220.22000000000003</v>
      </c>
    </row>
    <row r="82" spans="1:15" ht="6.75" customHeight="1" x14ac:dyDescent="0.25">
      <c r="B82" s="2"/>
      <c r="C82" s="2"/>
      <c r="D82" s="2"/>
      <c r="E82" s="2"/>
      <c r="J82"/>
      <c r="K82"/>
      <c r="O82"/>
    </row>
    <row r="83" spans="1:15" ht="14.25" customHeight="1" x14ac:dyDescent="0.25">
      <c r="A83" t="s">
        <v>102</v>
      </c>
      <c r="B83" s="2" t="s">
        <v>103</v>
      </c>
      <c r="C83" s="2"/>
      <c r="D83" s="2"/>
      <c r="E83" s="2"/>
      <c r="J83"/>
      <c r="K83"/>
      <c r="O83"/>
    </row>
    <row r="84" spans="1:15" ht="14.25" customHeight="1" x14ac:dyDescent="0.25">
      <c r="A84" t="s">
        <v>104</v>
      </c>
      <c r="B84" s="5" t="s">
        <v>105</v>
      </c>
      <c r="C84" s="2"/>
      <c r="D84" s="2"/>
      <c r="E84" s="2"/>
      <c r="G84" s="1">
        <v>210.39</v>
      </c>
      <c r="H84" s="1">
        <v>59.77</v>
      </c>
      <c r="I84" s="15">
        <v>30.84</v>
      </c>
      <c r="J84" s="15">
        <f>ROUNDDOWN(G84*$M$1,2)</f>
        <v>4.2</v>
      </c>
      <c r="K84" s="15">
        <v>10.1</v>
      </c>
      <c r="L84" s="1">
        <v>11.07</v>
      </c>
      <c r="M84" s="1">
        <v>14.44</v>
      </c>
      <c r="N84" s="6">
        <v>2.1</v>
      </c>
      <c r="O84" s="17">
        <f>J84+G84+H84+I84+L84+M84+N84+K84</f>
        <v>342.90999999999997</v>
      </c>
    </row>
    <row r="85" spans="1:15" ht="14.25" customHeight="1" x14ac:dyDescent="0.25">
      <c r="A85" t="s">
        <v>106</v>
      </c>
      <c r="B85" s="5" t="s">
        <v>107</v>
      </c>
      <c r="C85" s="2"/>
      <c r="D85" s="2"/>
      <c r="E85" s="2"/>
      <c r="G85" s="1">
        <v>106.28</v>
      </c>
      <c r="H85" s="1">
        <v>30.18</v>
      </c>
      <c r="I85" s="15">
        <v>15.57</v>
      </c>
      <c r="J85" s="15">
        <f>ROUNDDOWN(G85*$M$1,2)</f>
        <v>2.12</v>
      </c>
      <c r="K85" s="15">
        <v>5.0999999999999996</v>
      </c>
      <c r="L85" s="1">
        <v>5.57</v>
      </c>
      <c r="M85" s="1">
        <v>7.27</v>
      </c>
      <c r="N85" s="6">
        <v>1.06</v>
      </c>
      <c r="O85" s="17">
        <f>J85+G85+H85+I85+L85+M85+N85+K85</f>
        <v>173.15</v>
      </c>
    </row>
    <row r="86" spans="1:15" ht="7.5" customHeight="1" x14ac:dyDescent="0.25">
      <c r="B86" s="2"/>
      <c r="C86" s="2"/>
      <c r="D86" s="2"/>
      <c r="E86" s="2"/>
      <c r="J86"/>
      <c r="K86"/>
      <c r="O86"/>
    </row>
    <row r="87" spans="1:15" ht="14.25" customHeight="1" x14ac:dyDescent="0.25">
      <c r="A87" t="s">
        <v>108</v>
      </c>
      <c r="B87" s="2" t="s">
        <v>109</v>
      </c>
      <c r="C87" s="2"/>
      <c r="D87" s="2"/>
      <c r="E87" s="2"/>
      <c r="G87" s="1">
        <v>780.4000000000002</v>
      </c>
      <c r="H87" s="1">
        <v>221.8</v>
      </c>
      <c r="I87" s="15">
        <v>114.34</v>
      </c>
      <c r="J87" s="15">
        <f>ROUNDDOWN(G87*$M$1,2)</f>
        <v>15.6</v>
      </c>
      <c r="K87" s="15">
        <v>37.46</v>
      </c>
      <c r="L87" s="1">
        <v>41.07</v>
      </c>
      <c r="M87" s="1">
        <v>53.56</v>
      </c>
      <c r="N87" s="6">
        <v>7.8</v>
      </c>
      <c r="O87" s="17">
        <f>J87+G87+H87+I87+L87+M87+N87+K87</f>
        <v>1272.03</v>
      </c>
    </row>
    <row r="88" spans="1:15" x14ac:dyDescent="0.25">
      <c r="I88" s="12"/>
    </row>
    <row r="89" spans="1:15" x14ac:dyDescent="0.25">
      <c r="I89" s="12"/>
    </row>
    <row r="90" spans="1:15" x14ac:dyDescent="0.25">
      <c r="I90" s="12"/>
    </row>
    <row r="91" spans="1:15" x14ac:dyDescent="0.25">
      <c r="I91" s="12"/>
    </row>
    <row r="92" spans="1:15" x14ac:dyDescent="0.25">
      <c r="I92" s="12"/>
    </row>
    <row r="93" spans="1:15" x14ac:dyDescent="0.25">
      <c r="I93" s="12"/>
    </row>
    <row r="94" spans="1:15" x14ac:dyDescent="0.25">
      <c r="I94" s="12"/>
    </row>
    <row r="95" spans="1:15" x14ac:dyDescent="0.25">
      <c r="I95" s="12"/>
    </row>
    <row r="96" spans="1:15" x14ac:dyDescent="0.25">
      <c r="I96" s="12"/>
    </row>
    <row r="97" spans="9:9" x14ac:dyDescent="0.25">
      <c r="I97" s="12"/>
    </row>
    <row r="98" spans="9:9" x14ac:dyDescent="0.25">
      <c r="I98" s="12"/>
    </row>
    <row r="99" spans="9:9" x14ac:dyDescent="0.25">
      <c r="I99" s="12"/>
    </row>
    <row r="100" spans="9:9" x14ac:dyDescent="0.25">
      <c r="I100" s="12"/>
    </row>
    <row r="101" spans="9:9" x14ac:dyDescent="0.25">
      <c r="I101" s="12"/>
    </row>
    <row r="102" spans="9:9" x14ac:dyDescent="0.25">
      <c r="I102" s="12"/>
    </row>
    <row r="103" spans="9:9" x14ac:dyDescent="0.25">
      <c r="I103" s="12"/>
    </row>
    <row r="104" spans="9:9" x14ac:dyDescent="0.25">
      <c r="I104" s="12"/>
    </row>
    <row r="105" spans="9:9" x14ac:dyDescent="0.25">
      <c r="I105" s="12"/>
    </row>
    <row r="106" spans="9:9" x14ac:dyDescent="0.25">
      <c r="I106" s="12"/>
    </row>
    <row r="107" spans="9:9" x14ac:dyDescent="0.25">
      <c r="I107" s="12"/>
    </row>
    <row r="108" spans="9:9" x14ac:dyDescent="0.25">
      <c r="I108" s="12"/>
    </row>
    <row r="109" spans="9:9" x14ac:dyDescent="0.25">
      <c r="I109" s="12"/>
    </row>
    <row r="110" spans="9:9" x14ac:dyDescent="0.25">
      <c r="I110" s="12"/>
    </row>
    <row r="111" spans="9:9" x14ac:dyDescent="0.25">
      <c r="I111" s="12"/>
    </row>
    <row r="112" spans="9:9" x14ac:dyDescent="0.25">
      <c r="I112" s="12"/>
    </row>
    <row r="113" spans="9:9" x14ac:dyDescent="0.25">
      <c r="I113" s="12"/>
    </row>
    <row r="114" spans="9:9" x14ac:dyDescent="0.25">
      <c r="I114" s="12"/>
    </row>
    <row r="115" spans="9:9" x14ac:dyDescent="0.25">
      <c r="I115" s="12"/>
    </row>
    <row r="116" spans="9:9" x14ac:dyDescent="0.25">
      <c r="I116" s="12"/>
    </row>
    <row r="117" spans="9:9" x14ac:dyDescent="0.25">
      <c r="I117" s="12"/>
    </row>
    <row r="118" spans="9:9" x14ac:dyDescent="0.25">
      <c r="I118" s="12"/>
    </row>
    <row r="119" spans="9:9" x14ac:dyDescent="0.25">
      <c r="I119" s="12"/>
    </row>
  </sheetData>
  <mergeCells count="6">
    <mergeCell ref="B72:E72"/>
    <mergeCell ref="B40:E40"/>
    <mergeCell ref="B42:E42"/>
    <mergeCell ref="B44:E44"/>
    <mergeCell ref="B47:E47"/>
    <mergeCell ref="B60:E60"/>
  </mergeCells>
  <pageMargins left="0.511811024" right="0.511811024" top="0.78740157499999996" bottom="0.78740157499999996" header="0.31496062000000002" footer="0.31496062000000002"/>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2015 com coluna ISS Nova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Rodrigo</cp:lastModifiedBy>
  <cp:lastPrinted>2015-03-05T18:38:20Z</cp:lastPrinted>
  <dcterms:created xsi:type="dcterms:W3CDTF">2014-01-06T12:37:01Z</dcterms:created>
  <dcterms:modified xsi:type="dcterms:W3CDTF">2015-07-06T14:48:11Z</dcterms:modified>
</cp:coreProperties>
</file>